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320" windowHeight="11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<sst xmlns="http://schemas.openxmlformats.org/spreadsheetml/2006/main" count="72" uniqueCount="71">
  <si>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</si>
  <si>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</si>
  <si>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</si>
  <si>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</si>
  <si>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</si>
  <si>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</si>
  <si>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</si>
  <si>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</si>
  <si>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</si>
  <si>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</si>
  <si>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</si>
  <si>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</si>
  <si>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</si>
  <si>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</si>
  <si>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</si>
  <si>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</si>
  <si>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</si>
  <si>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</si>
  <si>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</si>
  <si>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</si>
  <si>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</si>
  <si>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</si>
  <si>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</si>
  <si>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</si>
  <si>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</si>
  <si>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</si>
  <si>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</si>
  <si>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</si>
  <si>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</si>
  <si>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</si>
  <si>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</si>
  <si>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</si>
  <si>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</si>
  <si>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</si>
  <si>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</si>
  <si>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</si>
  <si>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</si>
  <si>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</si>
  <si>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</si>
  <si>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</si>
  <si>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</si>
  <si>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</si>
  <si>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</si>
  <si>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</si>
  <si>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</si>
  <si>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</si>
  <si>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</si>
  <si>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</si>
  <si>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</si>
  <si>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</si>
  <si>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</si>
  <si>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</si>
  <si>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</si>
  <si>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</si>
  <si>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</si>
  <si>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</si>
  <si>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</si>
  <si>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</si>
  <si>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</si>
  <si>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</si>
  <si>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</si>
  <si>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</si>
  <si>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</si>
  <si>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</si>
  <si>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</si>
  <si>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</si>
  <si>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</si>
  <si>
    <t>9. ØÝ³óáñ¹Á ýÇÝ³Ýë³Ï³Ý ï³ñí³ ëÏ½µáõÙ                                                     ³é 01 ÑáõÝí³ñÇ 2013Ã. (ëïáõ·í³Í/ãëïáõ·í³Í)</t>
  </si>
  <si>
    <t>1. ØÝ³óáñ¹Á Ý³Ëáñ¹ ýÇÝ³Ýë³Ï³Ý ï³ñí³ ëÏ½µáõÙ                                                     ³é 01 ÑáõÝí³ñÇ 2012Ã. (ëïáõ·í³Í/ãëïáõ·í³Í)</t>
  </si>
  <si>
    <t>8. ØÝ³óáñ¹Á Ý³Ëáñ¹ ýÇÝ³Ýë³Ï³Ý ï³ñí³ Ñ³Ù³¹ñ»ÉÇ ÙÇç³ÝÏÛ³É Å³Ù³Ý³Ï³ßñç³ÝÇ í»ñçáõÙ                                                     ³é 31մարտի 2012Ã. (ëïáõ·í³Í/ãëïáõ·í³Í)</t>
  </si>
  <si>
    <t xml:space="preserve">16. ØÝ³óáñ¹Á ÙÇç³ÝÏÛ³É Ñ³ßí»ïáõ Å³Ù³Ý³Ï³ßñç³ÝÇ í»ñçáõÙ      31 մարտի 2013Ã.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</si>
</sst>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2" applyFont="1">
      <alignment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3" fontId="7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3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3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0" applyNumberFormat="1" applyFont="1" applyFill="1" applyBorder="1" applyAlignment="1" applyProtection="1">
      <alignment horizontal="center" vertical="top" wrapText="1"/>
      <protection/>
    </xf>
    <xf numFmtId="3" fontId="15" fillId="33" borderId="13" xfId="60" applyNumberFormat="1" applyFont="1" applyFill="1" applyBorder="1" applyAlignment="1" applyProtection="1">
      <alignment horizontal="center" vertical="top" wrapText="1"/>
      <protection/>
    </xf>
    <xf numFmtId="0" fontId="4" fillId="0" borderId="0" xfId="63" applyFont="1">
      <alignment/>
      <protection/>
    </xf>
    <xf numFmtId="0" fontId="4" fillId="0" borderId="0" xfId="6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0" applyFont="1" applyFill="1" applyBorder="1" applyAlignment="1">
      <alignment vertical="top" wrapText="1"/>
      <protection/>
    </xf>
    <xf numFmtId="3" fontId="15" fillId="33" borderId="15" xfId="60" applyNumberFormat="1" applyFont="1" applyFill="1" applyBorder="1" applyAlignment="1" applyProtection="1">
      <alignment horizontal="center" vertical="top" wrapText="1"/>
      <protection/>
    </xf>
    <xf numFmtId="0" fontId="16" fillId="0" borderId="16" xfId="60" applyFont="1" applyFill="1" applyBorder="1" applyAlignment="1" applyProtection="1">
      <alignment vertical="top" wrapText="1"/>
      <protection locked="0"/>
    </xf>
    <xf numFmtId="0" fontId="9" fillId="0" borderId="17" xfId="60" applyFont="1" applyFill="1" applyBorder="1" applyAlignment="1">
      <alignment horizontal="left" vertical="top" wrapText="1"/>
      <protection/>
    </xf>
    <xf numFmtId="0" fontId="15" fillId="0" borderId="17" xfId="60" applyFont="1" applyFill="1" applyBorder="1" applyAlignment="1">
      <alignment horizontal="left" vertical="top" wrapText="1"/>
      <protection/>
    </xf>
    <xf numFmtId="0" fontId="16" fillId="0" borderId="18" xfId="60" applyFont="1" applyFill="1" applyBorder="1" applyAlignment="1" applyProtection="1">
      <alignment vertical="top" wrapText="1"/>
      <protection locked="0"/>
    </xf>
    <xf numFmtId="0" fontId="16" fillId="0" borderId="19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right"/>
      <protection/>
    </xf>
    <xf numFmtId="0" fontId="0" fillId="0" borderId="0" xfId="59">
      <alignment/>
    </xf>
    <xf numFmtId="0" fontId="3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0" fillId="0" borderId="0" xfId="59" applyBorder="1" applyProtection="1">
      <alignment/>
      <protection locked="0"/>
    </xf>
    <xf numFmtId="0" fontId="9" fillId="0" borderId="0" xfId="60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0" applyNumberFormat="1" applyFont="1" applyFill="1" applyBorder="1" applyAlignment="1" applyProtection="1">
      <alignment horizontal="right"/>
      <protection locked="0"/>
    </xf>
    <xf numFmtId="3" fontId="15" fillId="0" borderId="22" xfId="60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9" fillId="33" borderId="23" xfId="60" applyNumberFormat="1" applyFont="1" applyFill="1" applyBorder="1" applyAlignment="1" applyProtection="1">
      <alignment horizontal="right"/>
      <protection locked="0"/>
    </xf>
    <xf numFmtId="3" fontId="9" fillId="33" borderId="24" xfId="60" applyNumberFormat="1" applyFont="1" applyFill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15" fillId="33" borderId="23" xfId="60" applyNumberFormat="1" applyFont="1" applyFill="1" applyBorder="1" applyAlignment="1" applyProtection="1">
      <alignment horizontal="right"/>
      <protection locked="0"/>
    </xf>
    <xf numFmtId="3" fontId="15" fillId="33" borderId="24" xfId="60" applyNumberFormat="1" applyFont="1" applyFill="1" applyBorder="1" applyAlignment="1" applyProtection="1">
      <alignment horizontal="right"/>
      <protection locked="0"/>
    </xf>
    <xf numFmtId="3" fontId="15" fillId="33" borderId="24" xfId="0" applyNumberFormat="1" applyFont="1" applyFill="1" applyBorder="1" applyAlignment="1" applyProtection="1">
      <alignment horizontal="right"/>
      <protection locked="0"/>
    </xf>
    <xf numFmtId="3" fontId="15" fillId="0" borderId="23" xfId="60" applyNumberFormat="1" applyFont="1" applyFill="1" applyBorder="1" applyAlignment="1" applyProtection="1">
      <alignment horizontal="right"/>
      <protection locked="0"/>
    </xf>
    <xf numFmtId="3" fontId="15" fillId="0" borderId="24" xfId="60" applyNumberFormat="1" applyFont="1" applyFill="1" applyBorder="1" applyAlignment="1" applyProtection="1">
      <alignment horizontal="right"/>
      <protection locked="0"/>
    </xf>
    <xf numFmtId="3" fontId="9" fillId="0" borderId="23" xfId="60" applyNumberFormat="1" applyFont="1" applyFill="1" applyBorder="1" applyAlignment="1" applyProtection="1">
      <alignment horizontal="right"/>
      <protection locked="0"/>
    </xf>
    <xf numFmtId="3" fontId="9" fillId="0" borderId="24" xfId="60" applyNumberFormat="1" applyFont="1" applyFill="1" applyBorder="1" applyAlignment="1" applyProtection="1">
      <alignment horizontal="right"/>
      <protection locked="0"/>
    </xf>
    <xf numFmtId="3" fontId="15" fillId="0" borderId="25" xfId="60" applyNumberFormat="1" applyFont="1" applyFill="1" applyBorder="1" applyAlignment="1" applyProtection="1">
      <alignment horizontal="right"/>
      <protection locked="0"/>
    </xf>
    <xf numFmtId="3" fontId="15" fillId="0" borderId="26" xfId="60" applyNumberFormat="1" applyFont="1" applyFill="1" applyBorder="1" applyAlignment="1" applyProtection="1">
      <alignment horizontal="right"/>
      <protection locked="0"/>
    </xf>
    <xf numFmtId="3" fontId="15" fillId="0" borderId="21" xfId="60" applyNumberFormat="1" applyFont="1" applyFill="1" applyBorder="1" applyAlignment="1" applyProtection="1">
      <alignment horizontal="right" wrapText="1"/>
      <protection locked="0"/>
    </xf>
    <xf numFmtId="3" fontId="15" fillId="0" borderId="22" xfId="60" applyNumberFormat="1" applyFont="1" applyFill="1" applyBorder="1" applyAlignment="1" applyProtection="1">
      <alignment horizontal="right" wrapText="1"/>
      <protection locked="0"/>
    </xf>
    <xf numFmtId="3" fontId="9" fillId="33" borderId="23" xfId="60" applyNumberFormat="1" applyFont="1" applyFill="1" applyBorder="1" applyAlignment="1" applyProtection="1">
      <alignment horizontal="right" wrapText="1"/>
      <protection locked="0"/>
    </xf>
    <xf numFmtId="3" fontId="9" fillId="33" borderId="24" xfId="60" applyNumberFormat="1" applyFont="1" applyFill="1" applyBorder="1" applyAlignment="1" applyProtection="1">
      <alignment horizontal="right" wrapText="1"/>
      <protection locked="0"/>
    </xf>
    <xf numFmtId="3" fontId="15" fillId="33" borderId="23" xfId="60" applyNumberFormat="1" applyFont="1" applyFill="1" applyBorder="1" applyAlignment="1" applyProtection="1">
      <alignment horizontal="right" wrapText="1"/>
      <protection locked="0"/>
    </xf>
    <xf numFmtId="3" fontId="15" fillId="33" borderId="24" xfId="60" applyNumberFormat="1" applyFont="1" applyFill="1" applyBorder="1" applyAlignment="1" applyProtection="1">
      <alignment horizontal="right" wrapText="1"/>
      <protection locked="0"/>
    </xf>
    <xf numFmtId="3" fontId="15" fillId="0" borderId="23" xfId="60" applyNumberFormat="1" applyFont="1" applyFill="1" applyBorder="1" applyAlignment="1" applyProtection="1">
      <alignment horizontal="right" wrapText="1"/>
      <protection locked="0"/>
    </xf>
    <xf numFmtId="3" fontId="15" fillId="0" borderId="24" xfId="60" applyNumberFormat="1" applyFont="1" applyFill="1" applyBorder="1" applyAlignment="1" applyProtection="1">
      <alignment horizontal="right" wrapText="1"/>
      <protection locked="0"/>
    </xf>
    <xf numFmtId="3" fontId="9" fillId="0" borderId="23" xfId="60" applyNumberFormat="1" applyFont="1" applyFill="1" applyBorder="1" applyAlignment="1" applyProtection="1">
      <alignment horizontal="right" wrapText="1"/>
      <protection locked="0"/>
    </xf>
    <xf numFmtId="3" fontId="9" fillId="0" borderId="24" xfId="60" applyNumberFormat="1" applyFont="1" applyFill="1" applyBorder="1" applyAlignment="1" applyProtection="1">
      <alignment horizontal="right" wrapText="1"/>
      <protection locked="0"/>
    </xf>
    <xf numFmtId="3" fontId="15" fillId="0" borderId="27" xfId="60" applyNumberFormat="1" applyFont="1" applyFill="1" applyBorder="1" applyAlignment="1" applyProtection="1">
      <alignment horizontal="right" wrapText="1"/>
      <protection locked="0"/>
    </xf>
    <xf numFmtId="3" fontId="15" fillId="0" borderId="28" xfId="60" applyNumberFormat="1" applyFont="1" applyFill="1" applyBorder="1" applyAlignment="1" applyProtection="1">
      <alignment horizontal="right" wrapText="1"/>
      <protection locked="0"/>
    </xf>
    <xf numFmtId="14" fontId="0" fillId="0" borderId="20" xfId="59" applyNumberFormat="1" applyBorder="1" applyProtection="1">
      <alignment/>
      <protection locked="0"/>
    </xf>
    <xf numFmtId="3" fontId="15" fillId="33" borderId="29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top" wrapText="1"/>
      <protection/>
    </xf>
    <xf numFmtId="49" fontId="13" fillId="0" borderId="31" xfId="60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0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0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horizontal="center"/>
      <protection/>
    </xf>
    <xf numFmtId="0" fontId="14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3" xfId="60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/>
    </xf>
    <xf numFmtId="0" fontId="15" fillId="34" borderId="13" xfId="60" applyFont="1" applyFill="1" applyBorder="1" applyAlignment="1">
      <alignment horizontal="center" vertical="top" wrapText="1"/>
      <protection/>
    </xf>
    <xf numFmtId="0" fontId="15" fillId="34" borderId="34" xfId="60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106" zoomScaleNormal="106" zoomScalePageLayoutView="0" workbookViewId="0" topLeftCell="A49">
      <selection activeCell="B55" sqref="B55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87" t="s">
        <v>48</v>
      </c>
      <c r="D2" s="87"/>
      <c r="E2" s="87"/>
      <c r="F2" s="87"/>
      <c r="G2" s="87"/>
      <c r="H2" s="87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87" t="s">
        <v>49</v>
      </c>
      <c r="D3" s="87"/>
      <c r="E3" s="87"/>
      <c r="F3" s="87"/>
      <c r="G3" s="87"/>
      <c r="H3" s="87"/>
      <c r="I3" s="4"/>
      <c r="J3" s="4"/>
      <c r="K3" s="4"/>
      <c r="L3" s="4"/>
      <c r="M3" s="4"/>
    </row>
    <row r="4" spans="1:13" s="14" customFormat="1" ht="16.5">
      <c r="A4" s="86" t="s">
        <v>1</v>
      </c>
      <c r="B4" s="86"/>
      <c r="C4" s="86"/>
      <c r="D4" s="86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88" t="s">
        <v>60</v>
      </c>
      <c r="B5" s="88"/>
      <c r="C5" s="88"/>
      <c r="D5" s="88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85"/>
      <c r="B6" s="85"/>
      <c r="C6" s="85"/>
      <c r="D6" s="85"/>
      <c r="E6" s="85"/>
      <c r="F6" s="85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41364</v>
      </c>
      <c r="C9" s="22"/>
    </row>
    <row r="10" spans="1:2" s="19" customFormat="1" ht="12.75">
      <c r="A10" s="25"/>
      <c r="B10" s="20"/>
    </row>
    <row r="11" spans="1:16" ht="11.25" thickBot="1">
      <c r="A11" s="82"/>
      <c r="B11" s="82"/>
      <c r="C11" s="82"/>
      <c r="D11" s="82"/>
      <c r="E11" s="82"/>
      <c r="F11" s="82"/>
      <c r="G11" s="82"/>
      <c r="H11" s="82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83" t="s">
        <v>3</v>
      </c>
      <c r="B12" s="80" t="s">
        <v>4</v>
      </c>
      <c r="C12" s="80"/>
      <c r="D12" s="80"/>
      <c r="E12" s="80" t="s">
        <v>5</v>
      </c>
      <c r="F12" s="80" t="s">
        <v>6</v>
      </c>
      <c r="G12" s="80" t="s">
        <v>7</v>
      </c>
      <c r="H12" s="80" t="s">
        <v>8</v>
      </c>
      <c r="I12" s="80" t="s">
        <v>9</v>
      </c>
      <c r="J12" s="80" t="s">
        <v>10</v>
      </c>
      <c r="K12" s="80" t="s">
        <v>11</v>
      </c>
      <c r="L12" s="80" t="s">
        <v>12</v>
      </c>
      <c r="M12" s="80" t="s">
        <v>13</v>
      </c>
      <c r="N12" s="80" t="s">
        <v>14</v>
      </c>
      <c r="O12" s="80" t="s">
        <v>15</v>
      </c>
      <c r="P12" s="89" t="s">
        <v>51</v>
      </c>
    </row>
    <row r="13" spans="1:16" ht="30" customHeight="1">
      <c r="A13" s="84"/>
      <c r="B13" s="26" t="s">
        <v>4</v>
      </c>
      <c r="C13" s="26" t="s">
        <v>16</v>
      </c>
      <c r="D13" s="26" t="s">
        <v>17</v>
      </c>
      <c r="E13" s="81"/>
      <c r="F13" s="81"/>
      <c r="G13" s="81"/>
      <c r="H13" s="81"/>
      <c r="I13" s="81"/>
      <c r="J13" s="81"/>
      <c r="K13" s="81"/>
      <c r="L13" s="81" t="s">
        <v>18</v>
      </c>
      <c r="M13" s="96"/>
      <c r="N13" s="81"/>
      <c r="O13" s="81"/>
      <c r="P13" s="9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1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s="49" customFormat="1" ht="31.5" customHeight="1">
      <c r="A16" s="37" t="s">
        <v>68</v>
      </c>
      <c r="B16" s="50">
        <v>100000</v>
      </c>
      <c r="C16" s="51"/>
      <c r="D16" s="51">
        <f>B16+C16</f>
        <v>100000</v>
      </c>
      <c r="E16" s="51"/>
      <c r="F16" s="51">
        <v>7000</v>
      </c>
      <c r="G16" s="57"/>
      <c r="H16" s="57">
        <v>43306</v>
      </c>
      <c r="I16" s="57"/>
      <c r="J16" s="57">
        <v>4058</v>
      </c>
      <c r="K16" s="57">
        <v>211474</v>
      </c>
      <c r="L16" s="57"/>
      <c r="M16" s="57"/>
      <c r="N16" s="57">
        <f>D16+F16+K16+E16+G16+H16+I16+L16+M16+J16</f>
        <v>365838</v>
      </c>
      <c r="O16" s="57"/>
      <c r="P16" s="78">
        <f>N16+O16</f>
        <v>365838</v>
      </c>
    </row>
    <row r="17" spans="1:16" ht="25.5">
      <c r="A17" s="38" t="s">
        <v>20</v>
      </c>
      <c r="B17" s="53"/>
      <c r="C17" s="54"/>
      <c r="D17" s="54"/>
      <c r="E17" s="54"/>
      <c r="F17" s="54"/>
      <c r="G17" s="60"/>
      <c r="H17" s="60"/>
      <c r="I17" s="60"/>
      <c r="J17" s="60"/>
      <c r="K17" s="60"/>
      <c r="L17" s="60"/>
      <c r="M17" s="60"/>
      <c r="N17" s="60"/>
      <c r="O17" s="60"/>
      <c r="P17" s="78"/>
    </row>
    <row r="18" spans="1:16" s="49" customFormat="1" ht="18.75" customHeight="1">
      <c r="A18" s="39" t="s">
        <v>21</v>
      </c>
      <c r="B18" s="56"/>
      <c r="C18" s="57"/>
      <c r="D18" s="57"/>
      <c r="E18" s="57"/>
      <c r="F18" s="57"/>
      <c r="G18" s="54"/>
      <c r="H18" s="54"/>
      <c r="I18" s="54"/>
      <c r="J18" s="54"/>
      <c r="K18" s="54"/>
      <c r="L18" s="54"/>
      <c r="M18" s="54"/>
      <c r="N18" s="54"/>
      <c r="O18" s="54"/>
      <c r="P18" s="78"/>
    </row>
    <row r="19" spans="1:16" s="8" customFormat="1" ht="25.5">
      <c r="A19" s="39" t="s">
        <v>22</v>
      </c>
      <c r="B19" s="59"/>
      <c r="C19" s="60"/>
      <c r="D19" s="60"/>
      <c r="E19" s="60"/>
      <c r="F19" s="60"/>
      <c r="G19" s="57"/>
      <c r="H19" s="57"/>
      <c r="I19" s="57"/>
      <c r="J19" s="57"/>
      <c r="K19" s="57"/>
      <c r="L19" s="57"/>
      <c r="M19" s="57"/>
      <c r="N19" s="57"/>
      <c r="O19" s="57"/>
      <c r="P19" s="78"/>
    </row>
    <row r="20" spans="1:16" s="9" customFormat="1" ht="25.5" customHeight="1">
      <c r="A20" s="38" t="s">
        <v>23</v>
      </c>
      <c r="B20" s="53"/>
      <c r="C20" s="54"/>
      <c r="D20" s="54"/>
      <c r="E20" s="54"/>
      <c r="F20" s="54"/>
      <c r="G20" s="60"/>
      <c r="H20" s="60"/>
      <c r="I20" s="60"/>
      <c r="J20" s="60"/>
      <c r="K20" s="60"/>
      <c r="L20" s="60"/>
      <c r="M20" s="60"/>
      <c r="N20" s="60"/>
      <c r="O20" s="60"/>
      <c r="P20" s="78"/>
    </row>
    <row r="21" spans="1:16" s="9" customFormat="1" ht="38.25">
      <c r="A21" s="38" t="s">
        <v>24</v>
      </c>
      <c r="B21" s="6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78"/>
    </row>
    <row r="22" spans="1:16" s="8" customFormat="1" ht="12.75">
      <c r="A22" s="39" t="s">
        <v>25</v>
      </c>
      <c r="B22" s="59"/>
      <c r="C22" s="60"/>
      <c r="D22" s="60"/>
      <c r="E22" s="60"/>
      <c r="F22" s="60"/>
      <c r="G22" s="57"/>
      <c r="H22" s="57">
        <v>19723</v>
      </c>
      <c r="I22" s="57"/>
      <c r="J22" s="57"/>
      <c r="K22" s="57">
        <v>-15057</v>
      </c>
      <c r="L22" s="57"/>
      <c r="M22" s="57"/>
      <c r="N22" s="57">
        <f>D22+F22+K22+E22+G22+H22+I22+L22+M22+J22</f>
        <v>4666</v>
      </c>
      <c r="O22" s="57"/>
      <c r="P22" s="78">
        <f>N22+O22</f>
        <v>4666</v>
      </c>
    </row>
    <row r="23" spans="1:16" s="8" customFormat="1" ht="12.75">
      <c r="A23" s="39" t="s">
        <v>26</v>
      </c>
      <c r="B23" s="59"/>
      <c r="C23" s="60"/>
      <c r="D23" s="60"/>
      <c r="E23" s="57"/>
      <c r="F23" s="57"/>
      <c r="G23" s="60"/>
      <c r="H23" s="60"/>
      <c r="I23" s="60"/>
      <c r="J23" s="60"/>
      <c r="K23" s="60"/>
      <c r="L23" s="60"/>
      <c r="M23" s="60"/>
      <c r="N23" s="60"/>
      <c r="O23" s="60"/>
      <c r="P23" s="78"/>
    </row>
    <row r="24" spans="1:16" s="8" customFormat="1" ht="24.75" customHeight="1">
      <c r="A24" s="39" t="s">
        <v>27</v>
      </c>
      <c r="B24" s="59"/>
      <c r="C24" s="60"/>
      <c r="D24" s="60"/>
      <c r="E24" s="60"/>
      <c r="F24" s="60"/>
      <c r="G24" s="54"/>
      <c r="H24" s="54"/>
      <c r="I24" s="54"/>
      <c r="J24" s="54"/>
      <c r="K24" s="54"/>
      <c r="L24" s="54"/>
      <c r="M24" s="54"/>
      <c r="N24" s="54"/>
      <c r="O24" s="54"/>
      <c r="P24" s="78"/>
    </row>
    <row r="25" spans="1:16" s="9" customFormat="1" ht="24.75" customHeight="1">
      <c r="A25" s="38" t="s">
        <v>56</v>
      </c>
      <c r="B25" s="61"/>
      <c r="C25" s="62"/>
      <c r="D25" s="62"/>
      <c r="E25" s="62"/>
      <c r="F25" s="62"/>
      <c r="G25" s="57"/>
      <c r="H25" s="57"/>
      <c r="I25" s="57"/>
      <c r="J25" s="57"/>
      <c r="K25" s="57"/>
      <c r="L25" s="57"/>
      <c r="M25" s="57"/>
      <c r="N25" s="57"/>
      <c r="O25" s="57"/>
      <c r="P25" s="78"/>
    </row>
    <row r="26" spans="1:16" s="8" customFormat="1" ht="12.75">
      <c r="A26" s="39" t="s">
        <v>28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78"/>
    </row>
    <row r="27" spans="1:16" s="9" customFormat="1" ht="15" customHeight="1">
      <c r="A27" s="38" t="s">
        <v>29</v>
      </c>
      <c r="B27" s="61"/>
      <c r="C27" s="62"/>
      <c r="D27" s="62"/>
      <c r="E27" s="62"/>
      <c r="F27" s="62"/>
      <c r="G27" s="54"/>
      <c r="H27" s="54"/>
      <c r="I27" s="54"/>
      <c r="J27" s="54"/>
      <c r="K27" s="54"/>
      <c r="L27" s="54"/>
      <c r="M27" s="54"/>
      <c r="N27" s="54"/>
      <c r="O27" s="54"/>
      <c r="P27" s="78"/>
    </row>
    <row r="28" spans="1:16" s="9" customFormat="1" ht="12.75">
      <c r="A28" s="38" t="s">
        <v>30</v>
      </c>
      <c r="B28" s="61"/>
      <c r="C28" s="62"/>
      <c r="D28" s="62"/>
      <c r="E28" s="62"/>
      <c r="F28" s="62"/>
      <c r="G28" s="57"/>
      <c r="H28" s="57"/>
      <c r="I28" s="57"/>
      <c r="J28" s="57"/>
      <c r="K28" s="57"/>
      <c r="L28" s="57"/>
      <c r="M28" s="57"/>
      <c r="N28" s="57"/>
      <c r="O28" s="57"/>
      <c r="P28" s="78"/>
    </row>
    <row r="29" spans="1:16" s="9" customFormat="1" ht="15" customHeight="1">
      <c r="A29" s="38" t="s">
        <v>31</v>
      </c>
      <c r="B29" s="61"/>
      <c r="C29" s="62"/>
      <c r="D29" s="62"/>
      <c r="E29" s="62"/>
      <c r="F29" s="62"/>
      <c r="G29" s="60"/>
      <c r="H29" s="60"/>
      <c r="I29" s="60"/>
      <c r="J29" s="60"/>
      <c r="K29" s="60"/>
      <c r="L29" s="60"/>
      <c r="M29" s="60"/>
      <c r="N29" s="60"/>
      <c r="O29" s="60"/>
      <c r="P29" s="78"/>
    </row>
    <row r="30" spans="1:16" s="9" customFormat="1" ht="28.5" customHeight="1">
      <c r="A30" s="38" t="s">
        <v>32</v>
      </c>
      <c r="B30" s="61"/>
      <c r="C30" s="62"/>
      <c r="D30" s="62"/>
      <c r="E30" s="62"/>
      <c r="F30" s="62"/>
      <c r="G30" s="54"/>
      <c r="H30" s="54"/>
      <c r="I30" s="54"/>
      <c r="J30" s="54">
        <v>-480</v>
      </c>
      <c r="K30" s="54">
        <v>480</v>
      </c>
      <c r="L30" s="54"/>
      <c r="M30" s="54"/>
      <c r="N30" s="54">
        <f>D30+F30+K30+E30+G30+H30+I30+L30+M30+J30</f>
        <v>0</v>
      </c>
      <c r="O30" s="54"/>
      <c r="P30" s="78"/>
    </row>
    <row r="31" spans="1:16" s="9" customFormat="1" ht="12.75">
      <c r="A31" s="38" t="s">
        <v>33</v>
      </c>
      <c r="B31" s="61"/>
      <c r="C31" s="62"/>
      <c r="D31" s="62"/>
      <c r="E31" s="62"/>
      <c r="F31" s="62"/>
      <c r="G31" s="57"/>
      <c r="H31" s="57"/>
      <c r="I31" s="57"/>
      <c r="J31" s="57"/>
      <c r="K31" s="57"/>
      <c r="L31" s="57"/>
      <c r="M31" s="57"/>
      <c r="N31" s="57"/>
      <c r="O31" s="57"/>
      <c r="P31" s="78"/>
    </row>
    <row r="32" spans="1:16" s="8" customFormat="1" ht="42.75" customHeight="1">
      <c r="A32" s="40" t="s">
        <v>69</v>
      </c>
      <c r="B32" s="63">
        <v>100000</v>
      </c>
      <c r="C32" s="64"/>
      <c r="D32" s="64">
        <f>D16+D17+D18+D19+D20+D21+D22+D24+D23+D25+D26+D27+D28+D29+D30+D31</f>
        <v>100000</v>
      </c>
      <c r="E32" s="64">
        <f>E16+E17+E18+E19+E20+E21+E22+E24+E23+E25+E26+E27+E28+E29+E30+E31</f>
        <v>0</v>
      </c>
      <c r="F32" s="64">
        <f>F16+F17+F18+F19+F20+F21+F22+F24+F23+F25+F26+F27+F28+F29+F30+F31</f>
        <v>7000</v>
      </c>
      <c r="G32" s="64">
        <f>G16+G17+G18+G19+G20+G21+G22+G24+G23+G25+G26+G27+G28+G29+G30+G31</f>
        <v>0</v>
      </c>
      <c r="H32" s="64">
        <f>H16+H17+H18+H19+H20+H21+H22+H24+H23+H25+H26+H27+H28+H29+H30+H31</f>
        <v>63029</v>
      </c>
      <c r="I32" s="64">
        <f aca="true" t="shared" si="0" ref="I32:N32">I16+I17+I18+I19+I20+I21+I22+I24+I23+I25+I26+I27+I28+I29+I30+I31</f>
        <v>0</v>
      </c>
      <c r="J32" s="64">
        <f t="shared" si="0"/>
        <v>3578</v>
      </c>
      <c r="K32" s="64">
        <f t="shared" si="0"/>
        <v>196897</v>
      </c>
      <c r="L32" s="64">
        <f t="shared" si="0"/>
        <v>0</v>
      </c>
      <c r="M32" s="64">
        <f t="shared" si="0"/>
        <v>0</v>
      </c>
      <c r="N32" s="64">
        <f t="shared" si="0"/>
        <v>370504</v>
      </c>
      <c r="O32" s="64"/>
      <c r="P32" s="78">
        <f>N32+O32</f>
        <v>370504</v>
      </c>
    </row>
    <row r="33" spans="1:16" ht="17.25" customHeight="1">
      <c r="A33" s="91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s="49" customFormat="1" ht="31.5" customHeight="1">
      <c r="A34" s="37" t="s">
        <v>67</v>
      </c>
      <c r="B34" s="65">
        <v>250000</v>
      </c>
      <c r="C34" s="66"/>
      <c r="D34" s="66">
        <f>B34+C34</f>
        <v>250000</v>
      </c>
      <c r="E34" s="66"/>
      <c r="F34" s="72">
        <v>15000</v>
      </c>
      <c r="G34" s="66"/>
      <c r="H34" s="72">
        <v>99540</v>
      </c>
      <c r="I34" s="66"/>
      <c r="J34" s="72">
        <v>2907</v>
      </c>
      <c r="K34" s="72">
        <v>55855</v>
      </c>
      <c r="L34" s="66"/>
      <c r="M34" s="66"/>
      <c r="N34" s="52">
        <f>D34+F34+H34+J34+K34+E34+G34+I34+L34+M34</f>
        <v>423302</v>
      </c>
      <c r="O34" s="52"/>
      <c r="P34" s="78">
        <f>N34+O34</f>
        <v>423302</v>
      </c>
    </row>
    <row r="35" spans="1:16" ht="25.5">
      <c r="A35" s="38" t="s">
        <v>34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55"/>
      <c r="P35" s="78"/>
    </row>
    <row r="36" spans="1:16" s="49" customFormat="1" ht="12.75">
      <c r="A36" s="39" t="s">
        <v>35</v>
      </c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8"/>
      <c r="P36" s="78"/>
    </row>
    <row r="37" spans="1:16" s="8" customFormat="1" ht="25.5">
      <c r="A37" s="39" t="s">
        <v>36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8"/>
    </row>
    <row r="38" spans="1:16" s="9" customFormat="1" ht="25.5" customHeight="1">
      <c r="A38" s="38" t="s">
        <v>37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8"/>
    </row>
    <row r="39" spans="1:16" s="9" customFormat="1" ht="38.25">
      <c r="A39" s="38" t="s">
        <v>38</v>
      </c>
      <c r="B39" s="73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78"/>
    </row>
    <row r="40" spans="1:16" s="8" customFormat="1" ht="12.75">
      <c r="A40" s="39" t="s">
        <v>62</v>
      </c>
      <c r="B40" s="71"/>
      <c r="C40" s="72"/>
      <c r="D40" s="72"/>
      <c r="E40" s="72"/>
      <c r="F40" s="72"/>
      <c r="G40" s="72"/>
      <c r="H40" s="72"/>
      <c r="I40" s="72"/>
      <c r="J40" s="72"/>
      <c r="K40" s="72">
        <v>4556</v>
      </c>
      <c r="L40" s="72"/>
      <c r="M40" s="72"/>
      <c r="N40" s="72">
        <f>K40+H40+D40+E40+F40+G40+I40+J40+L40+M40</f>
        <v>4556</v>
      </c>
      <c r="O40" s="72"/>
      <c r="P40" s="78">
        <f>N40+O40</f>
        <v>4556</v>
      </c>
    </row>
    <row r="41" spans="1:16" s="8" customFormat="1" ht="12.75">
      <c r="A41" s="39" t="s">
        <v>39</v>
      </c>
      <c r="B41" s="71"/>
      <c r="C41" s="72"/>
      <c r="D41" s="72"/>
      <c r="E41" s="70"/>
      <c r="F41" s="70"/>
      <c r="G41" s="70"/>
      <c r="H41" s="79"/>
      <c r="I41" s="70"/>
      <c r="J41" s="70"/>
      <c r="K41" s="70">
        <v>-26000</v>
      </c>
      <c r="L41" s="70"/>
      <c r="M41" s="70"/>
      <c r="N41" s="72">
        <f>K41+H41+D41+E41+F41+G41+I41+J41+L41+M41</f>
        <v>-26000</v>
      </c>
      <c r="O41" s="70"/>
      <c r="P41" s="78">
        <f>N41+O41</f>
        <v>-26000</v>
      </c>
    </row>
    <row r="42" spans="1:16" s="8" customFormat="1" ht="24.75" customHeight="1">
      <c r="A42" s="39" t="s">
        <v>40</v>
      </c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8"/>
    </row>
    <row r="43" spans="1:16" s="9" customFormat="1" ht="24.75" customHeight="1">
      <c r="A43" s="38" t="s">
        <v>57</v>
      </c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2"/>
      <c r="O43" s="74"/>
      <c r="P43" s="78"/>
    </row>
    <row r="44" spans="1:16" s="8" customFormat="1" ht="12.75">
      <c r="A44" s="39" t="s">
        <v>41</v>
      </c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8"/>
    </row>
    <row r="45" spans="1:16" s="9" customFormat="1" ht="15" customHeight="1">
      <c r="A45" s="38" t="s">
        <v>42</v>
      </c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2"/>
      <c r="O45" s="74"/>
      <c r="P45" s="78"/>
    </row>
    <row r="46" spans="1:16" s="9" customFormat="1" ht="12.75">
      <c r="A46" s="38" t="s">
        <v>43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2"/>
      <c r="O46" s="74"/>
      <c r="P46" s="78"/>
    </row>
    <row r="47" spans="1:16" s="9" customFormat="1" ht="12.75">
      <c r="A47" s="38" t="s">
        <v>44</v>
      </c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2"/>
      <c r="O47" s="74"/>
      <c r="P47" s="78"/>
    </row>
    <row r="48" spans="1:16" s="9" customFormat="1" ht="25.5">
      <c r="A48" s="38" t="s">
        <v>45</v>
      </c>
      <c r="B48" s="73"/>
      <c r="C48" s="74"/>
      <c r="D48" s="74"/>
      <c r="E48" s="74"/>
      <c r="F48" s="74"/>
      <c r="G48" s="74"/>
      <c r="H48" s="74">
        <v>28308</v>
      </c>
      <c r="I48" s="74"/>
      <c r="J48" s="74">
        <v>-223</v>
      </c>
      <c r="K48" s="74">
        <v>223</v>
      </c>
      <c r="L48" s="74"/>
      <c r="M48" s="74"/>
      <c r="N48" s="72">
        <f>K48+H48+D48+E48+F48+G48+I48+J48+L48+M48</f>
        <v>28308</v>
      </c>
      <c r="O48" s="74"/>
      <c r="P48" s="78">
        <f>N48+O48</f>
        <v>28308</v>
      </c>
    </row>
    <row r="49" spans="1:16" s="9" customFormat="1" ht="12.75">
      <c r="A49" s="38" t="s">
        <v>46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2"/>
      <c r="O49" s="74"/>
      <c r="P49" s="78">
        <f>N49+O49</f>
        <v>0</v>
      </c>
    </row>
    <row r="50" spans="1:16" s="49" customFormat="1" ht="29.25" customHeight="1" thickBot="1">
      <c r="A50" s="41" t="s">
        <v>70</v>
      </c>
      <c r="B50" s="75">
        <v>250000</v>
      </c>
      <c r="C50" s="76"/>
      <c r="D50" s="76">
        <f>B50+C50</f>
        <v>250000</v>
      </c>
      <c r="E50" s="76"/>
      <c r="F50" s="76">
        <v>15000</v>
      </c>
      <c r="G50" s="76"/>
      <c r="H50" s="76">
        <f>H34+H40+H48+H35+H36+H37+H38+H39+H41+H42+H43+H44+H45+H46+H47+H49</f>
        <v>127848</v>
      </c>
      <c r="I50" s="76"/>
      <c r="J50" s="76">
        <f>J34+J40+J48+J35+J36+J37+J38+J39+J41+J42+J43+J44+J45+J46+J47+J49</f>
        <v>2684</v>
      </c>
      <c r="K50" s="76">
        <f>K34+K40+K48+K35+K36+K37+K38+K39+K41+K42+K43+K44+K45+K46+K47+K49</f>
        <v>34634</v>
      </c>
      <c r="L50" s="76"/>
      <c r="M50" s="76"/>
      <c r="N50" s="72">
        <f>K50+H50+D50+E50+F50+G50+I50+J50+L50+M50</f>
        <v>430166</v>
      </c>
      <c r="O50" s="76"/>
      <c r="P50" s="76">
        <f>N50</f>
        <v>430166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77">
        <v>41379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2012-04-11T15:36:23Z</cp:lastPrinted>
  <dcterms:created xsi:type="dcterms:W3CDTF">2012-04-11T14:36:49Z</dcterms:created>
  <dcterms:modified xsi:type="dcterms:W3CDTF">2013-04-15T11:52:48Z</dcterms:modified>
  <cp:category/>
  <cp:version/>
  <cp:contentType/>
  <cp:contentStatus/>
</cp:coreProperties>
</file>