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9320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<sst xmlns="http://schemas.openxmlformats.org/spreadsheetml/2006/main" count="72" uniqueCount="71">
  <si>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 xml:space="preserve">Ð³Û³ëï³ÝÇ Ð³Ýñ³å»ïáõÃÛ³Ý Ï»ÝïñáÝ³Ï³Ý µ³ÝÏÇ Ý³Ë³·³Ñª
------------------------ ²ñÃáõñ æ³í³¹Û³Ý
   2011 Ãí³Ï³ÝÇ ¹»Ïï»Ùµ»ñÇ ___
</t>
  </si>
  <si>
    <t>Ð²ÞìºîìàôÂÚàôÜ</t>
  </si>
  <si>
    <t>(Ñ³½³ñ  ¹ñ³Ù)</t>
  </si>
  <si>
    <t>ê»÷³Ï³Ý Ï³åÇï³ÉÇ ï³ññ»ñÇ ³Ýí³ÝáõÙÁ</t>
  </si>
  <si>
    <t>Î³ÝáÝ³¹ñ³Ï³Ý Ï³åÇï³É</t>
  </si>
  <si>
    <t>¾ÙÇëÇáÝ »Ï³Ùáõï/íÝ³ë</t>
  </si>
  <si>
    <t>¶ÉË³íáñ å³Ñáõëï</t>
  </si>
  <si>
    <t>öáË³ñÅ»ù³ÛÇÝ ï³ñµ»ñáõÃÛáõÝÝ»ñ ³ñï»ñÏñÛ³ ·áñÍ³éÝáõÃÛáõÝÝ»ñÇ í»ñ³Ñ³ßí³ñÏÇó</t>
  </si>
  <si>
    <t>ì³×³éùÇ Ñ³Ù³ñ Ù³ïã»ÉÇ ýÇÝ³Ýë³Ï³Ý ³ÏïÇíÝ»ñ í»ñ³·Ý³Ñ³ïáõÙÝ»ñ</t>
  </si>
  <si>
    <t>¸ñ³Ù³Ï³Ý Ñáëù»ñÇ Ñ»ç³íáñáõÙ</t>
  </si>
  <si>
    <t>àã ÁÝÃ³óÇÏ ³ÏïÇíÝ»ñÇ í»ñ³·Ý³Ñ³ïáõÙÝ»ñÇó û·áõïÝ»ñ</t>
  </si>
  <si>
    <t>âµ³ßËí³Í ß³ÑáõÛÃ/íÝ³ë</t>
  </si>
  <si>
    <t>ØÇç³ÝÏÛ³É ß³ÑáõÃ³µ³ÅÇÝÝ»ñ</t>
  </si>
  <si>
    <t>ê»÷³Ï³Ý Ï³åÇï³ÉÇ ³ÛÉ ï³ññ»ñ</t>
  </si>
  <si>
    <t>ÀÝ¹³Ù»ÝÁ</t>
  </si>
  <si>
    <t>âí»ñ³ÑëÏíáÕ µ³ÅÝ»Ù³ë</t>
  </si>
  <si>
    <t>Ð»ï ·Ýí³Í Ï³åÇï³É</t>
  </si>
  <si>
    <t>¼áõï ·áõÙ³ñÁ</t>
  </si>
  <si>
    <t>ØÇç³ÝÏÛ³É ß³Ñ³µ³ÅÇÝÝ»ñ</t>
  </si>
  <si>
    <t>Ðá¹í³ÍÝ»ñ</t>
  </si>
  <si>
    <t>1.1. Ð³ßí³å³Ñ³Ï³Ý Ñ³ßí³éÙ³Ý ù³Õ³ù³Ï³ÝáõÃÛ³Ý ÷á÷áËáõÃÛáõÝÝ»ñÇ ÁÝ¹Ñ³Ýáõñ ³ñ¹ÛáõÝùÁ ¨ ¿³Ï³Ý ëË³ÉÝ»ñÇ ×ß·ñïáõÙÁ</t>
  </si>
  <si>
    <t>2. ì»ñ³Ñ³ßí³ñÏí³Í ÙÝ³óáñ¹Á</t>
  </si>
  <si>
    <t>3. ´³ÅÝ»ï»ñ»ñÇ (ë»÷³Ï³Ý³ï»ñ»ñÇ) Ñ»ï ·áñÍ³ñùÝ»ñ µ³ÅÝ»ïáÙë»ñÇ (µ³ÅÝ»Ù³ë»ñÇ) ·Íáí, ³Û¹ ÃíáõÙª</t>
  </si>
  <si>
    <t xml:space="preserve">3.1. Ü»ñ¹ñáõÙÝ»ñ Ï³ÝáÝ³¹ñ³Ï³Ý Ï³åÇï³ÉáõÙ ¨ Ï³ÝáÝ³¹ñ³Ï³Ý Ï³åÇï³ÉÇ ³ÛÉ ³×                                          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</si>
  <si>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</si>
  <si>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</si>
  <si>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</si>
  <si>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6. ê»÷³Ï³Ý Ï³åÇï³ÉÇ ï³ññ»ñÇ ³ÛÉ ³í»É³óáõÙ (Ýí³½»óáõÙ), ³Û¹ ÃíáõÙª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</si>
  <si>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</si>
  <si>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</si>
  <si>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</si>
  <si>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</si>
  <si>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</si>
  <si>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</si>
  <si>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</si>
  <si>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</si>
  <si>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</si>
  <si>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</si>
  <si>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</si>
  <si>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 xml:space="preserve">13. Þ³ÑáõÃ³µ³ÅÇÝÝ»ñ </t>
  </si>
  <si>
    <t>14. ê»÷³Ï³Ý Ï³åÇï³ÉÇ ï³ññ»ñÇ ³ÛÉ ³í»É³óáõÙ (Ýí³½»óáõÙ), ³Û¹ ÃíáõÙª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</si>
  <si>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</si>
  <si>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</si>
  <si>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</si>
  <si>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</si>
  <si>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</si>
  <si>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</si>
  <si>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</si>
  <si>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</si>
  <si>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</si>
  <si>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 xml:space="preserve">²Ùë³ÃÇíª </t>
  </si>
  <si>
    <t>ÀÝ¹³Ù»ÝÁ Ï³åÇï³É</t>
  </si>
  <si>
    <t xml:space="preserve">Ð³ßí»ïíáõÃÛ³Ý í³í»ñ³óÙ³Ý ³Ùë³ÃÇíÁ </t>
  </si>
  <si>
    <t>Îî</t>
  </si>
  <si>
    <t>¶áñÍ³¹Çñ ïÝûñ»Ý`</t>
  </si>
  <si>
    <t>¶ÉË³íáñ Ñ³ßí³å³Ñ`</t>
  </si>
  <si>
    <t xml:space="preserve">6.1. àñå»ë ë»÷³Ï³Ý Ï³åÇï³ÉÇ ·áñÍÇùÝ»ñ ¹³ë³Ï³ñ·í³Í ³Í³ÝóÛ³É ·áñÍÇùÝ»ñÇ ³×/Ýí³½áõÙ </t>
  </si>
  <si>
    <t xml:space="preserve">14.1. àñå»ë ë»÷³Ï³Ý Ï³åÇï³ÉÇ ·áñÍÇùÝ»ñ ¹³ë³Ï³ñ·í³Í ³Í³ÝóÛ³É ·áñÍÇùÝ»ñÇ ³×/Ýí³½áõÙ </t>
  </si>
  <si>
    <t>ÀÝÃ³óÇÏ ï³ñí³ ÙÇç³ÝÏÛ³É Å³Ù³Ý³Ï³ßñç³Ý (ï³ñí³ ëÏ½µÇó ³×áÕ³Ï³Ý) (II ³ÕÛáõë³Ï)</t>
  </si>
  <si>
    <t>Ü³Ëáñ¹ ýÇÝ³Ýë³Ï³Ý ï³ñí³ Ñ³Ù³¹ñ»ÉÇ ÙÇç³ÝÏÛ³É Å³Ù³Ý³Ï³ßñç³Ý (ï³ñí³ ëÏ½µÇó ³×áÕ³Ï³Ý) (I ³ÕÛáõë³Ï)</t>
  </si>
  <si>
    <t>ê»÷³Ï³Ý Ï³åÇï³ÉáõÙ ÷á÷áËáõÃÛáõÝÝ»ñÇ Ù³ëÇÝ (Ó¨ 8)</t>
  </si>
  <si>
    <t>Հ³í»Éí³Í 13</t>
  </si>
  <si>
    <t>12. Ð³Ù³å³ñ÷³Ï »Ï³Ùáõï</t>
  </si>
  <si>
    <t>Ü»ñ¹ñáõÙ³ÛÇÝ ÁÝÏ»ñáõÃÛ³Ý ³Ýí³ÝáõÙÁ ¨ ·ïÝí»Éáõ í³ÛñÁ</t>
  </si>
  <si>
    <t>§²Éý³ë»ùÛáõñÇÃÇ½¦ êäÀ , ù.ºñ¨³Ý, Ð³É³µÛ³Ý 34/52</t>
  </si>
  <si>
    <t>Գ.Գրիգորյան</t>
  </si>
  <si>
    <t>Կ. Սիմոնյան</t>
  </si>
  <si>
    <t>1. ØÝ³óáñ¹Á Ý³Ëáñ¹ ýÇÝ³Ýë³Ï³Ý ï³ñí³ ëÏ½µáõÙ                                                     ³é 01 ÑáõÝí³ñÇ 2012Ã. (ëïáõ·í³Í/ãëïáõ·í³Í)</t>
  </si>
  <si>
    <t>8. ØÝ³óáñ¹Á Ý³Ëáñ¹ ýÇÝ³Ýë³Ï³Ý ï³ñí³ Ñ³Ù³¹ñ»ÉÇ ÙÇç³ÝÏÛ³É Å³Ù³Ý³Ï³ßñç³ÝÇ í»ñçáõÙ                                                     ³é 31Դեկտեմբերի 2012Ã. (ëïáõ·í³Í/ãëïáõ·í³Í)</t>
  </si>
  <si>
    <t>9. ØÝ³óáñ¹Á ýÇÝ³Ýë³Ï³Ý ï³ñí³ ëÏ½µáõÙ                                                     ³é 01 ÑáõÝí³ñÇ 2013Ã. (ëïáõ·í³Í/ãëïáõ·í³Í)</t>
  </si>
  <si>
    <t xml:space="preserve">16. ØÝ³óáñ¹Á ÙÇç³ÝÏÛ³É Ñ³ßí»ïáõ Å³Ù³Ý³Ï³ßñç³ÝÇ í»ñçáõÙ      31 Դեկտեմբերի 2013Ã.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</si>
</sst>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</numFmts>
  <fonts count="51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Armenian"/>
      <family val="1"/>
    </font>
    <font>
      <b/>
      <i/>
      <sz val="8"/>
      <name val="Times Armenian"/>
      <family val="1"/>
    </font>
    <font>
      <sz val="10"/>
      <name val="Arial Armenian"/>
      <family val="2"/>
    </font>
    <font>
      <b/>
      <sz val="8"/>
      <name val="Times Armenian"/>
      <family val="1"/>
    </font>
    <font>
      <i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sz val="9"/>
      <name val="Times Armenian"/>
      <family val="1"/>
    </font>
    <font>
      <b/>
      <sz val="9"/>
      <name val="Times Armenian"/>
      <family val="1"/>
    </font>
    <font>
      <b/>
      <sz val="9"/>
      <color indexed="8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sz val="12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70">
    <xf numFmtId="0" fontId="0" fillId="0" borderId="0" applyFont="0" applyFill="0" applyBorder="0" applyProtection="0">
      <alignment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 applyFont="0" applyFill="0" applyBorder="0" applyProtection="0">
      <alignment/>
    </xf>
    <xf numFmtId="0" fontId="6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63" applyFont="1" applyAlignment="1">
      <alignment horizontal="right"/>
      <protection/>
    </xf>
    <xf numFmtId="0" fontId="5" fillId="0" borderId="0" xfId="63" applyFont="1" applyAlignment="1">
      <alignment horizontal="right"/>
      <protection/>
    </xf>
    <xf numFmtId="0" fontId="4" fillId="0" borderId="0" xfId="60" applyFont="1" applyFill="1" applyAlignment="1">
      <alignment horizontal="center"/>
      <protection/>
    </xf>
    <xf numFmtId="0" fontId="4" fillId="0" borderId="0" xfId="60" applyFont="1" applyFill="1">
      <alignment/>
      <protection/>
    </xf>
    <xf numFmtId="0" fontId="4" fillId="0" borderId="0" xfId="62" applyFont="1">
      <alignment/>
      <protection/>
    </xf>
    <xf numFmtId="0" fontId="7" fillId="0" borderId="0" xfId="60" applyFont="1" applyFill="1" applyBorder="1" applyAlignment="1">
      <alignment horizontal="center" vertical="top" wrapText="1"/>
      <protection/>
    </xf>
    <xf numFmtId="0" fontId="8" fillId="0" borderId="0" xfId="60" applyFont="1" applyFill="1" applyAlignment="1">
      <alignment horizontal="right"/>
      <protection/>
    </xf>
    <xf numFmtId="0" fontId="7" fillId="0" borderId="0" xfId="60" applyFont="1" applyFill="1" applyBorder="1" applyAlignment="1">
      <alignment horizontal="left" vertical="top" wrapText="1"/>
      <protection/>
    </xf>
    <xf numFmtId="0" fontId="4" fillId="0" borderId="0" xfId="60" applyFont="1" applyFill="1" applyBorder="1" applyAlignment="1">
      <alignment horizontal="left" vertical="top" wrapText="1"/>
      <protection/>
    </xf>
    <xf numFmtId="0" fontId="5" fillId="0" borderId="0" xfId="60" applyFont="1" applyFill="1" applyBorder="1" applyAlignment="1">
      <alignment horizontal="left" vertical="top" wrapText="1"/>
      <protection/>
    </xf>
    <xf numFmtId="3" fontId="7" fillId="0" borderId="0" xfId="60" applyNumberFormat="1" applyFont="1" applyFill="1" applyBorder="1" applyAlignment="1" applyProtection="1">
      <alignment vertical="top" wrapText="1"/>
      <protection locked="0"/>
    </xf>
    <xf numFmtId="0" fontId="4" fillId="0" borderId="0" xfId="60" applyFont="1" applyFill="1" applyBorder="1" applyAlignment="1">
      <alignment vertical="top" wrapText="1"/>
      <protection/>
    </xf>
    <xf numFmtId="0" fontId="4" fillId="0" borderId="0" xfId="60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61" applyFont="1" applyAlignment="1">
      <alignment horizontal="left" vertical="top" wrapText="1"/>
    </xf>
    <xf numFmtId="0" fontId="9" fillId="0" borderId="0" xfId="60" applyFont="1" applyFill="1">
      <alignment/>
      <protection/>
    </xf>
    <xf numFmtId="0" fontId="10" fillId="0" borderId="0" xfId="60" applyFont="1" applyFill="1" applyAlignment="1">
      <alignment horizontal="left" vertical="top" wrapText="1"/>
      <protection/>
    </xf>
    <xf numFmtId="0" fontId="9" fillId="0" borderId="0" xfId="60" applyFont="1" applyFill="1" applyAlignment="1">
      <alignment horizontal="right"/>
      <protection/>
    </xf>
    <xf numFmtId="0" fontId="9" fillId="0" borderId="0" xfId="63" applyFont="1">
      <alignment/>
      <protection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 applyProtection="1">
      <alignment horizontal="left"/>
      <protection locked="0"/>
    </xf>
    <xf numFmtId="0" fontId="9" fillId="0" borderId="0" xfId="63" applyFont="1" applyAlignment="1">
      <alignment/>
      <protection/>
    </xf>
    <xf numFmtId="0" fontId="9" fillId="0" borderId="11" xfId="0" applyFont="1" applyFill="1" applyBorder="1" applyAlignment="1" applyProtection="1">
      <alignment horizontal="left"/>
      <protection locked="0"/>
    </xf>
    <xf numFmtId="14" fontId="9" fillId="0" borderId="10" xfId="0" applyNumberFormat="1" applyFont="1" applyFill="1" applyBorder="1" applyAlignment="1" applyProtection="1">
      <alignment horizontal="right"/>
      <protection locked="0"/>
    </xf>
    <xf numFmtId="49" fontId="9" fillId="0" borderId="0" xfId="0" applyNumberFormat="1" applyFont="1" applyFill="1" applyBorder="1" applyAlignment="1">
      <alignment horizontal="left" vertical="top"/>
    </xf>
    <xf numFmtId="0" fontId="14" fillId="0" borderId="12" xfId="0" applyFont="1" applyBorder="1" applyAlignment="1">
      <alignment horizontal="center" vertical="center" wrapText="1"/>
    </xf>
    <xf numFmtId="3" fontId="15" fillId="33" borderId="12" xfId="60" applyNumberFormat="1" applyFont="1" applyFill="1" applyBorder="1" applyAlignment="1" applyProtection="1">
      <alignment horizontal="center" vertical="top" wrapText="1"/>
      <protection/>
    </xf>
    <xf numFmtId="3" fontId="15" fillId="33" borderId="13" xfId="60" applyNumberFormat="1" applyFont="1" applyFill="1" applyBorder="1" applyAlignment="1" applyProtection="1">
      <alignment horizontal="center" vertical="top" wrapText="1"/>
      <protection/>
    </xf>
    <xf numFmtId="0" fontId="4" fillId="0" borderId="0" xfId="63" applyFont="1">
      <alignment/>
      <protection/>
    </xf>
    <xf numFmtId="0" fontId="4" fillId="0" borderId="0" xfId="62" applyFont="1" applyBorder="1">
      <alignment/>
      <protection/>
    </xf>
    <xf numFmtId="0" fontId="4" fillId="0" borderId="0" xfId="0" applyFont="1" applyBorder="1" applyAlignment="1">
      <alignment/>
    </xf>
    <xf numFmtId="0" fontId="4" fillId="0" borderId="0" xfId="62" applyFont="1" applyBorder="1" applyAlignment="1">
      <alignment/>
      <protection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15" fillId="33" borderId="14" xfId="60" applyFont="1" applyFill="1" applyBorder="1" applyAlignment="1">
      <alignment vertical="top" wrapText="1"/>
      <protection/>
    </xf>
    <xf numFmtId="3" fontId="15" fillId="33" borderId="15" xfId="60" applyNumberFormat="1" applyFont="1" applyFill="1" applyBorder="1" applyAlignment="1" applyProtection="1">
      <alignment horizontal="center" vertical="top" wrapText="1"/>
      <protection/>
    </xf>
    <xf numFmtId="0" fontId="16" fillId="0" borderId="16" xfId="60" applyFont="1" applyFill="1" applyBorder="1" applyAlignment="1" applyProtection="1">
      <alignment vertical="top" wrapText="1"/>
      <protection locked="0"/>
    </xf>
    <xf numFmtId="0" fontId="9" fillId="0" borderId="17" xfId="60" applyFont="1" applyFill="1" applyBorder="1" applyAlignment="1">
      <alignment horizontal="left" vertical="top" wrapText="1"/>
      <protection/>
    </xf>
    <xf numFmtId="0" fontId="15" fillId="0" borderId="17" xfId="60" applyFont="1" applyFill="1" applyBorder="1" applyAlignment="1">
      <alignment horizontal="left" vertical="top" wrapText="1"/>
      <protection/>
    </xf>
    <xf numFmtId="0" fontId="16" fillId="0" borderId="18" xfId="60" applyFont="1" applyFill="1" applyBorder="1" applyAlignment="1" applyProtection="1">
      <alignment vertical="top" wrapText="1"/>
      <protection locked="0"/>
    </xf>
    <xf numFmtId="0" fontId="16" fillId="0" borderId="19" xfId="60" applyFont="1" applyFill="1" applyBorder="1" applyAlignment="1" applyProtection="1">
      <alignment vertical="top" wrapText="1"/>
      <protection locked="0"/>
    </xf>
    <xf numFmtId="0" fontId="4" fillId="0" borderId="0" xfId="60" applyFont="1" applyFill="1" applyBorder="1" applyAlignment="1">
      <alignment horizontal="right"/>
      <protection/>
    </xf>
    <xf numFmtId="0" fontId="0" fillId="0" borderId="0" xfId="59">
      <alignment/>
    </xf>
    <xf numFmtId="0" fontId="3" fillId="0" borderId="20" xfId="63" applyFont="1" applyBorder="1" applyProtection="1">
      <alignment/>
      <protection locked="0"/>
    </xf>
    <xf numFmtId="0" fontId="0" fillId="0" borderId="0" xfId="59" applyAlignment="1">
      <alignment horizontal="right"/>
    </xf>
    <xf numFmtId="0" fontId="0" fillId="0" borderId="0" xfId="59" applyBorder="1" applyProtection="1">
      <alignment/>
      <protection locked="0"/>
    </xf>
    <xf numFmtId="0" fontId="9" fillId="0" borderId="0" xfId="60" applyFont="1" applyFill="1" applyBorder="1" applyAlignment="1">
      <alignment horizontal="left" vertical="top" wrapText="1"/>
      <protection/>
    </xf>
    <xf numFmtId="0" fontId="10" fillId="0" borderId="0" xfId="60" applyFont="1" applyFill="1" applyAlignment="1">
      <alignment/>
      <protection/>
    </xf>
    <xf numFmtId="0" fontId="7" fillId="0" borderId="0" xfId="0" applyFont="1" applyBorder="1" applyAlignment="1">
      <alignment/>
    </xf>
    <xf numFmtId="3" fontId="15" fillId="0" borderId="21" xfId="0" applyNumberFormat="1" applyFont="1" applyBorder="1" applyAlignment="1" applyProtection="1">
      <alignment horizontal="right"/>
      <protection locked="0"/>
    </xf>
    <xf numFmtId="3" fontId="15" fillId="0" borderId="22" xfId="0" applyNumberFormat="1" applyFont="1" applyBorder="1" applyAlignment="1" applyProtection="1">
      <alignment horizontal="right"/>
      <protection locked="0"/>
    </xf>
    <xf numFmtId="3" fontId="9" fillId="33" borderId="23" xfId="0" applyNumberFormat="1" applyFont="1" applyFill="1" applyBorder="1" applyAlignment="1" applyProtection="1">
      <alignment horizontal="right"/>
      <protection locked="0"/>
    </xf>
    <xf numFmtId="3" fontId="9" fillId="33" borderId="24" xfId="0" applyNumberFormat="1" applyFont="1" applyFill="1" applyBorder="1" applyAlignment="1" applyProtection="1">
      <alignment horizontal="right"/>
      <protection locked="0"/>
    </xf>
    <xf numFmtId="3" fontId="15" fillId="33" borderId="23" xfId="0" applyNumberFormat="1" applyFont="1" applyFill="1" applyBorder="1" applyAlignment="1" applyProtection="1">
      <alignment horizontal="right"/>
      <protection locked="0"/>
    </xf>
    <xf numFmtId="3" fontId="15" fillId="33" borderId="24" xfId="0" applyNumberFormat="1" applyFont="1" applyFill="1" applyBorder="1" applyAlignment="1" applyProtection="1">
      <alignment horizontal="right"/>
      <protection locked="0"/>
    </xf>
    <xf numFmtId="3" fontId="15" fillId="0" borderId="25" xfId="60" applyNumberFormat="1" applyFont="1" applyFill="1" applyBorder="1" applyAlignment="1" applyProtection="1">
      <alignment horizontal="right" wrapText="1"/>
      <protection locked="0"/>
    </xf>
    <xf numFmtId="3" fontId="15" fillId="0" borderId="21" xfId="60" applyNumberFormat="1" applyFont="1" applyFill="1" applyBorder="1" applyAlignment="1" applyProtection="1">
      <alignment horizontal="right" wrapText="1"/>
      <protection locked="0"/>
    </xf>
    <xf numFmtId="3" fontId="9" fillId="33" borderId="26" xfId="60" applyNumberFormat="1" applyFont="1" applyFill="1" applyBorder="1" applyAlignment="1" applyProtection="1">
      <alignment horizontal="right" wrapText="1"/>
      <protection locked="0"/>
    </xf>
    <xf numFmtId="3" fontId="9" fillId="33" borderId="23" xfId="60" applyNumberFormat="1" applyFont="1" applyFill="1" applyBorder="1" applyAlignment="1" applyProtection="1">
      <alignment horizontal="right" wrapText="1"/>
      <protection locked="0"/>
    </xf>
    <xf numFmtId="3" fontId="15" fillId="33" borderId="26" xfId="60" applyNumberFormat="1" applyFont="1" applyFill="1" applyBorder="1" applyAlignment="1" applyProtection="1">
      <alignment horizontal="right" wrapText="1"/>
      <protection locked="0"/>
    </xf>
    <xf numFmtId="3" fontId="15" fillId="33" borderId="23" xfId="60" applyNumberFormat="1" applyFont="1" applyFill="1" applyBorder="1" applyAlignment="1" applyProtection="1">
      <alignment horizontal="right" wrapText="1"/>
      <protection locked="0"/>
    </xf>
    <xf numFmtId="3" fontId="15" fillId="0" borderId="26" xfId="60" applyNumberFormat="1" applyFont="1" applyFill="1" applyBorder="1" applyAlignment="1" applyProtection="1">
      <alignment horizontal="right" wrapText="1"/>
      <protection locked="0"/>
    </xf>
    <xf numFmtId="3" fontId="15" fillId="0" borderId="23" xfId="60" applyNumberFormat="1" applyFont="1" applyFill="1" applyBorder="1" applyAlignment="1" applyProtection="1">
      <alignment horizontal="right" wrapText="1"/>
      <protection locked="0"/>
    </xf>
    <xf numFmtId="3" fontId="15" fillId="0" borderId="24" xfId="60" applyNumberFormat="1" applyFont="1" applyFill="1" applyBorder="1" applyAlignment="1" applyProtection="1">
      <alignment horizontal="right" wrapText="1"/>
      <protection locked="0"/>
    </xf>
    <xf numFmtId="3" fontId="9" fillId="0" borderId="26" xfId="60" applyNumberFormat="1" applyFont="1" applyFill="1" applyBorder="1" applyAlignment="1" applyProtection="1">
      <alignment horizontal="right" wrapText="1"/>
      <protection locked="0"/>
    </xf>
    <xf numFmtId="3" fontId="9" fillId="0" borderId="23" xfId="60" applyNumberFormat="1" applyFont="1" applyFill="1" applyBorder="1" applyAlignment="1" applyProtection="1">
      <alignment horizontal="right" wrapText="1"/>
      <protection locked="0"/>
    </xf>
    <xf numFmtId="3" fontId="9" fillId="0" borderId="24" xfId="60" applyNumberFormat="1" applyFont="1" applyFill="1" applyBorder="1" applyAlignment="1" applyProtection="1">
      <alignment horizontal="right" wrapText="1"/>
      <protection locked="0"/>
    </xf>
    <xf numFmtId="3" fontId="15" fillId="0" borderId="27" xfId="60" applyNumberFormat="1" applyFont="1" applyFill="1" applyBorder="1" applyAlignment="1" applyProtection="1">
      <alignment horizontal="right" wrapText="1"/>
      <protection locked="0"/>
    </xf>
    <xf numFmtId="3" fontId="15" fillId="0" borderId="28" xfId="60" applyNumberFormat="1" applyFont="1" applyFill="1" applyBorder="1" applyAlignment="1" applyProtection="1">
      <alignment horizontal="right" wrapText="1"/>
      <protection locked="0"/>
    </xf>
    <xf numFmtId="3" fontId="15" fillId="0" borderId="29" xfId="60" applyNumberFormat="1" applyFont="1" applyFill="1" applyBorder="1" applyAlignment="1" applyProtection="1">
      <alignment horizontal="right" wrapText="1"/>
      <protection locked="0"/>
    </xf>
    <xf numFmtId="14" fontId="0" fillId="0" borderId="20" xfId="59" applyNumberFormat="1" applyBorder="1" applyProtection="1">
      <alignment/>
      <protection locked="0"/>
    </xf>
    <xf numFmtId="3" fontId="9" fillId="33" borderId="24" xfId="60" applyNumberFormat="1" applyFont="1" applyFill="1" applyBorder="1" applyAlignment="1" applyProtection="1">
      <alignment horizontal="right" wrapText="1"/>
      <protection locked="0"/>
    </xf>
    <xf numFmtId="0" fontId="7" fillId="0" borderId="0" xfId="60" applyFont="1" applyFill="1" applyBorder="1" applyAlignment="1" applyProtection="1">
      <alignment horizontal="left" vertical="top" wrapText="1"/>
      <protection locked="0"/>
    </xf>
    <xf numFmtId="0" fontId="14" fillId="0" borderId="3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7" fillId="0" borderId="0" xfId="60" applyFont="1" applyFill="1" applyBorder="1" applyAlignment="1">
      <alignment horizontal="center" vertical="top" wrapText="1"/>
      <protection/>
    </xf>
    <xf numFmtId="49" fontId="13" fillId="0" borderId="31" xfId="60" applyNumberFormat="1" applyFont="1" applyFill="1" applyBorder="1" applyAlignment="1">
      <alignment horizontal="center" vertical="center" wrapText="1"/>
      <protection/>
    </xf>
    <xf numFmtId="0" fontId="12" fillId="0" borderId="14" xfId="0" applyFont="1" applyBorder="1" applyAlignment="1">
      <alignment/>
    </xf>
    <xf numFmtId="0" fontId="4" fillId="0" borderId="0" xfId="60" applyFont="1" applyFill="1" applyAlignment="1">
      <alignment horizontal="center"/>
      <protection/>
    </xf>
    <xf numFmtId="0" fontId="11" fillId="0" borderId="0" xfId="63" applyFont="1" applyAlignment="1">
      <alignment horizontal="center"/>
      <protection/>
    </xf>
    <xf numFmtId="0" fontId="10" fillId="0" borderId="0" xfId="60" applyFont="1" applyFill="1" applyAlignment="1">
      <alignment horizontal="left" vertical="top" wrapText="1"/>
      <protection/>
    </xf>
    <xf numFmtId="0" fontId="17" fillId="0" borderId="0" xfId="60" applyFont="1" applyFill="1" applyAlignment="1">
      <alignment horizontal="center"/>
      <protection/>
    </xf>
    <xf numFmtId="0" fontId="14" fillId="0" borderId="32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/>
    </xf>
    <xf numFmtId="0" fontId="15" fillId="34" borderId="33" xfId="60" applyFont="1" applyFill="1" applyBorder="1" applyAlignment="1">
      <alignment horizontal="center" vertical="top" wrapText="1"/>
      <protection/>
    </xf>
    <xf numFmtId="0" fontId="9" fillId="0" borderId="13" xfId="0" applyFont="1" applyBorder="1" applyAlignment="1">
      <alignment/>
    </xf>
    <xf numFmtId="0" fontId="9" fillId="0" borderId="34" xfId="0" applyFont="1" applyBorder="1" applyAlignment="1">
      <alignment/>
    </xf>
    <xf numFmtId="0" fontId="15" fillId="34" borderId="13" xfId="60" applyFont="1" applyFill="1" applyBorder="1" applyAlignment="1">
      <alignment horizontal="center" vertical="top" wrapText="1"/>
      <protection/>
    </xf>
    <xf numFmtId="0" fontId="15" fillId="34" borderId="34" xfId="60" applyFont="1" applyFill="1" applyBorder="1" applyAlignment="1">
      <alignment horizontal="center" vertical="top" wrapText="1"/>
      <protection/>
    </xf>
    <xf numFmtId="0" fontId="12" fillId="0" borderId="12" xfId="0" applyFont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5" xfId="59"/>
    <cellStyle name="Normal_12" xfId="60"/>
    <cellStyle name="Normal_Sheet3" xfId="61"/>
    <cellStyle name="Normal_toxarkum" xfId="62"/>
    <cellStyle name="Normal_twxarkum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6"/>
  <sheetViews>
    <sheetView showGridLines="0" tabSelected="1" zoomScalePageLayoutView="0" workbookViewId="0" topLeftCell="E31">
      <selection activeCell="N41" sqref="N41"/>
    </sheetView>
  </sheetViews>
  <sheetFormatPr defaultColWidth="9.00390625" defaultRowHeight="12.75"/>
  <cols>
    <col min="1" max="1" width="63.25390625" style="33" customWidth="1"/>
    <col min="2" max="2" width="17.125" style="33" customWidth="1"/>
    <col min="3" max="3" width="16.75390625" style="33" customWidth="1"/>
    <col min="4" max="4" width="14.00390625" style="33" customWidth="1"/>
    <col min="5" max="6" width="13.75390625" style="33" customWidth="1"/>
    <col min="7" max="7" width="31.125" style="33" customWidth="1"/>
    <col min="8" max="8" width="22.125" style="33" customWidth="1"/>
    <col min="9" max="9" width="16.625" style="33" customWidth="1"/>
    <col min="10" max="10" width="21.125" style="33" customWidth="1"/>
    <col min="11" max="11" width="13.75390625" style="33" customWidth="1"/>
    <col min="12" max="12" width="17.375" style="33" customWidth="1"/>
    <col min="13" max="13" width="21.75390625" style="33" customWidth="1"/>
    <col min="14" max="16" width="13.75390625" style="33" customWidth="1"/>
    <col min="17" max="16384" width="9.125" style="31" customWidth="1"/>
  </cols>
  <sheetData>
    <row r="1" spans="6:15" s="29" customFormat="1" ht="10.5">
      <c r="F1" s="1"/>
      <c r="H1" s="2" t="s">
        <v>61</v>
      </c>
      <c r="L1" s="1"/>
      <c r="M1" s="1"/>
      <c r="O1" s="2"/>
    </row>
    <row r="2" spans="1:13" s="14" customFormat="1" ht="57">
      <c r="A2" s="15" t="s">
        <v>47</v>
      </c>
      <c r="B2" s="16"/>
      <c r="C2" s="81" t="s">
        <v>48</v>
      </c>
      <c r="D2" s="81"/>
      <c r="E2" s="81"/>
      <c r="F2" s="81"/>
      <c r="G2" s="81"/>
      <c r="H2" s="81"/>
      <c r="I2" s="16"/>
      <c r="J2" s="16"/>
      <c r="K2" s="16"/>
      <c r="L2" s="16"/>
      <c r="M2" s="16"/>
    </row>
    <row r="3" spans="1:13" s="14" customFormat="1" ht="85.5" customHeight="1">
      <c r="A3" s="17" t="s">
        <v>0</v>
      </c>
      <c r="B3" s="18"/>
      <c r="C3" s="81" t="s">
        <v>49</v>
      </c>
      <c r="D3" s="81"/>
      <c r="E3" s="81"/>
      <c r="F3" s="81"/>
      <c r="G3" s="81"/>
      <c r="H3" s="81"/>
      <c r="I3" s="4"/>
      <c r="J3" s="4"/>
      <c r="K3" s="4"/>
      <c r="L3" s="4"/>
      <c r="M3" s="4"/>
    </row>
    <row r="4" spans="1:13" s="14" customFormat="1" ht="16.5">
      <c r="A4" s="80" t="s">
        <v>1</v>
      </c>
      <c r="B4" s="80"/>
      <c r="C4" s="80"/>
      <c r="D4" s="80"/>
      <c r="E4" s="17"/>
      <c r="F4" s="17"/>
      <c r="G4" s="4"/>
      <c r="H4" s="4"/>
      <c r="I4" s="4"/>
      <c r="J4" s="4"/>
      <c r="K4" s="4"/>
      <c r="L4" s="4"/>
      <c r="M4" s="4"/>
    </row>
    <row r="5" spans="1:16" ht="15">
      <c r="A5" s="82" t="s">
        <v>60</v>
      </c>
      <c r="B5" s="82"/>
      <c r="C5" s="82"/>
      <c r="D5" s="82"/>
      <c r="E5" s="48"/>
      <c r="F5" s="48"/>
      <c r="G5" s="3"/>
      <c r="H5" s="3"/>
      <c r="I5" s="3"/>
      <c r="J5" s="3"/>
      <c r="K5" s="3"/>
      <c r="L5" s="3"/>
      <c r="M5" s="3"/>
      <c r="N5" s="5"/>
      <c r="O5" s="5"/>
      <c r="P5" s="30"/>
    </row>
    <row r="6" spans="1:16" ht="16.5" customHeight="1">
      <c r="A6" s="79"/>
      <c r="B6" s="79"/>
      <c r="C6" s="79"/>
      <c r="D6" s="79"/>
      <c r="E6" s="79"/>
      <c r="F6" s="79"/>
      <c r="G6" s="3"/>
      <c r="H6" s="4"/>
      <c r="I6" s="4"/>
      <c r="J6" s="4"/>
      <c r="K6" s="4"/>
      <c r="L6" s="4"/>
      <c r="M6" s="4"/>
      <c r="N6" s="32"/>
      <c r="O6" s="32"/>
      <c r="P6" s="30"/>
    </row>
    <row r="7" spans="1:3" s="19" customFormat="1" ht="12.75">
      <c r="A7" s="20" t="s">
        <v>63</v>
      </c>
      <c r="B7" s="21" t="s">
        <v>64</v>
      </c>
      <c r="C7" s="22"/>
    </row>
    <row r="8" spans="1:3" s="19" customFormat="1" ht="12.75">
      <c r="A8" s="20"/>
      <c r="B8" s="23"/>
      <c r="C8" s="22"/>
    </row>
    <row r="9" spans="1:3" s="19" customFormat="1" ht="12.75">
      <c r="A9" s="20" t="s">
        <v>50</v>
      </c>
      <c r="B9" s="24">
        <v>41639</v>
      </c>
      <c r="C9" s="22"/>
    </row>
    <row r="10" spans="1:2" s="19" customFormat="1" ht="12.75">
      <c r="A10" s="25"/>
      <c r="B10" s="20"/>
    </row>
    <row r="11" spans="1:16" ht="11.25" thickBot="1">
      <c r="A11" s="76"/>
      <c r="B11" s="76"/>
      <c r="C11" s="76"/>
      <c r="D11" s="76"/>
      <c r="E11" s="76"/>
      <c r="F11" s="76"/>
      <c r="G11" s="76"/>
      <c r="H11" s="76"/>
      <c r="I11" s="6"/>
      <c r="J11" s="6"/>
      <c r="K11" s="6"/>
      <c r="L11" s="6"/>
      <c r="M11" s="6"/>
      <c r="N11" s="7"/>
      <c r="P11" s="7" t="s">
        <v>2</v>
      </c>
    </row>
    <row r="12" spans="1:16" ht="20.25" customHeight="1">
      <c r="A12" s="77" t="s">
        <v>3</v>
      </c>
      <c r="B12" s="74" t="s">
        <v>4</v>
      </c>
      <c r="C12" s="74"/>
      <c r="D12" s="74"/>
      <c r="E12" s="74" t="s">
        <v>5</v>
      </c>
      <c r="F12" s="74" t="s">
        <v>6</v>
      </c>
      <c r="G12" s="74" t="s">
        <v>7</v>
      </c>
      <c r="H12" s="74" t="s">
        <v>8</v>
      </c>
      <c r="I12" s="74" t="s">
        <v>9</v>
      </c>
      <c r="J12" s="74" t="s">
        <v>10</v>
      </c>
      <c r="K12" s="74" t="s">
        <v>11</v>
      </c>
      <c r="L12" s="74" t="s">
        <v>12</v>
      </c>
      <c r="M12" s="74" t="s">
        <v>13</v>
      </c>
      <c r="N12" s="74" t="s">
        <v>14</v>
      </c>
      <c r="O12" s="74" t="s">
        <v>15</v>
      </c>
      <c r="P12" s="83" t="s">
        <v>51</v>
      </c>
    </row>
    <row r="13" spans="1:16" ht="30" customHeight="1">
      <c r="A13" s="78"/>
      <c r="B13" s="26" t="s">
        <v>4</v>
      </c>
      <c r="C13" s="26" t="s">
        <v>16</v>
      </c>
      <c r="D13" s="26" t="s">
        <v>17</v>
      </c>
      <c r="E13" s="75"/>
      <c r="F13" s="75"/>
      <c r="G13" s="75"/>
      <c r="H13" s="75"/>
      <c r="I13" s="75"/>
      <c r="J13" s="75"/>
      <c r="K13" s="75"/>
      <c r="L13" s="75" t="s">
        <v>18</v>
      </c>
      <c r="M13" s="90"/>
      <c r="N13" s="75"/>
      <c r="O13" s="75"/>
      <c r="P13" s="84"/>
    </row>
    <row r="14" spans="1:16" s="34" customFormat="1" ht="12.75">
      <c r="A14" s="35" t="s">
        <v>19</v>
      </c>
      <c r="B14" s="27">
        <v>1</v>
      </c>
      <c r="C14" s="27">
        <v>2</v>
      </c>
      <c r="D14" s="28">
        <v>3</v>
      </c>
      <c r="E14" s="27">
        <v>4</v>
      </c>
      <c r="F14" s="27">
        <v>5</v>
      </c>
      <c r="G14" s="27">
        <v>6</v>
      </c>
      <c r="H14" s="27">
        <v>7</v>
      </c>
      <c r="I14" s="27">
        <v>8</v>
      </c>
      <c r="J14" s="27">
        <v>9</v>
      </c>
      <c r="K14" s="27">
        <v>10</v>
      </c>
      <c r="L14" s="27">
        <v>11</v>
      </c>
      <c r="M14" s="27">
        <v>12</v>
      </c>
      <c r="N14" s="27">
        <v>13</v>
      </c>
      <c r="O14" s="27">
        <v>14</v>
      </c>
      <c r="P14" s="36">
        <v>15</v>
      </c>
    </row>
    <row r="15" spans="1:16" ht="17.25" customHeight="1">
      <c r="A15" s="85" t="s">
        <v>59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7"/>
    </row>
    <row r="16" spans="1:16" s="49" customFormat="1" ht="31.5" customHeight="1">
      <c r="A16" s="37" t="s">
        <v>67</v>
      </c>
      <c r="B16" s="56">
        <v>100000</v>
      </c>
      <c r="C16" s="57"/>
      <c r="D16" s="57">
        <v>100000</v>
      </c>
      <c r="E16" s="57"/>
      <c r="F16" s="57">
        <v>7000</v>
      </c>
      <c r="G16" s="57"/>
      <c r="H16" s="57">
        <v>43306</v>
      </c>
      <c r="I16" s="57"/>
      <c r="J16" s="57">
        <v>4058</v>
      </c>
      <c r="K16" s="57">
        <v>211474</v>
      </c>
      <c r="L16" s="57"/>
      <c r="M16" s="57"/>
      <c r="N16" s="50">
        <f>D16+F16+H16+J16+K16</f>
        <v>365838</v>
      </c>
      <c r="O16" s="50"/>
      <c r="P16" s="51">
        <f>N16</f>
        <v>365838</v>
      </c>
    </row>
    <row r="17" spans="1:16" ht="25.5">
      <c r="A17" s="38" t="s">
        <v>20</v>
      </c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2"/>
      <c r="O17" s="52"/>
      <c r="P17" s="53"/>
    </row>
    <row r="18" spans="1:16" s="49" customFormat="1" ht="18.75" customHeight="1">
      <c r="A18" s="39" t="s">
        <v>21</v>
      </c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54"/>
      <c r="O18" s="54"/>
      <c r="P18" s="55"/>
    </row>
    <row r="19" spans="1:16" s="8" customFormat="1" ht="25.5">
      <c r="A19" s="39" t="s">
        <v>22</v>
      </c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spans="1:16" s="9" customFormat="1" ht="25.5" customHeight="1">
      <c r="A20" s="38" t="s">
        <v>23</v>
      </c>
      <c r="B20" s="63">
        <v>150000</v>
      </c>
      <c r="C20" s="63"/>
      <c r="D20" s="63">
        <v>150000</v>
      </c>
      <c r="E20" s="63"/>
      <c r="F20" s="63"/>
      <c r="G20" s="63"/>
      <c r="H20" s="59"/>
      <c r="I20" s="59"/>
      <c r="J20" s="59"/>
      <c r="K20" s="61">
        <v>-150000</v>
      </c>
      <c r="L20" s="59"/>
      <c r="M20" s="59"/>
      <c r="N20" s="59">
        <v>0</v>
      </c>
      <c r="O20" s="59"/>
      <c r="P20" s="72"/>
    </row>
    <row r="21" spans="1:16" s="9" customFormat="1" ht="38.25">
      <c r="A21" s="38" t="s">
        <v>24</v>
      </c>
      <c r="B21" s="65"/>
      <c r="C21" s="59"/>
      <c r="D21" s="6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67"/>
    </row>
    <row r="22" spans="1:16" s="8" customFormat="1" ht="12.75">
      <c r="A22" s="39" t="s">
        <v>25</v>
      </c>
      <c r="B22" s="62"/>
      <c r="C22" s="63"/>
      <c r="D22" s="63"/>
      <c r="E22" s="63"/>
      <c r="F22" s="63"/>
      <c r="G22" s="63"/>
      <c r="H22" s="63">
        <v>56234</v>
      </c>
      <c r="I22" s="63"/>
      <c r="J22" s="63"/>
      <c r="K22" s="63">
        <v>16109</v>
      </c>
      <c r="L22" s="63"/>
      <c r="M22" s="63"/>
      <c r="N22" s="63">
        <f>K22+H22</f>
        <v>72343</v>
      </c>
      <c r="O22" s="63"/>
      <c r="P22" s="64">
        <f>N22</f>
        <v>72343</v>
      </c>
    </row>
    <row r="23" spans="1:16" s="8" customFormat="1" ht="12.75">
      <c r="A23" s="39" t="s">
        <v>26</v>
      </c>
      <c r="B23" s="62"/>
      <c r="C23" s="63"/>
      <c r="D23" s="63"/>
      <c r="E23" s="61"/>
      <c r="F23" s="61"/>
      <c r="G23" s="61"/>
      <c r="H23" s="61"/>
      <c r="I23" s="61"/>
      <c r="J23" s="61"/>
      <c r="K23" s="61">
        <v>-15000</v>
      </c>
      <c r="L23" s="61"/>
      <c r="M23" s="61"/>
      <c r="N23" s="61">
        <v>-15000</v>
      </c>
      <c r="O23" s="61"/>
      <c r="P23" s="64">
        <v>-15000</v>
      </c>
    </row>
    <row r="24" spans="1:16" s="8" customFormat="1" ht="24.75" customHeight="1">
      <c r="A24" s="39" t="s">
        <v>27</v>
      </c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4"/>
    </row>
    <row r="25" spans="1:16" s="9" customFormat="1" ht="24.75" customHeight="1">
      <c r="A25" s="38" t="s">
        <v>56</v>
      </c>
      <c r="B25" s="65"/>
      <c r="C25" s="66"/>
      <c r="D25" s="66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</row>
    <row r="26" spans="1:16" s="8" customFormat="1" ht="12.75">
      <c r="A26" s="39" t="s">
        <v>28</v>
      </c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</row>
    <row r="27" spans="1:16" s="9" customFormat="1" ht="15" customHeight="1">
      <c r="A27" s="38" t="s">
        <v>29</v>
      </c>
      <c r="B27" s="65"/>
      <c r="C27" s="66"/>
      <c r="D27" s="66"/>
      <c r="E27" s="63"/>
      <c r="F27" s="63">
        <v>8000</v>
      </c>
      <c r="G27" s="63"/>
      <c r="H27" s="63"/>
      <c r="I27" s="63"/>
      <c r="J27" s="63"/>
      <c r="K27" s="63">
        <v>-8000</v>
      </c>
      <c r="L27" s="63"/>
      <c r="M27" s="63"/>
      <c r="N27" s="63">
        <v>0</v>
      </c>
      <c r="O27" s="63"/>
      <c r="P27" s="63"/>
    </row>
    <row r="28" spans="1:16" s="9" customFormat="1" ht="12.75">
      <c r="A28" s="38" t="s">
        <v>30</v>
      </c>
      <c r="B28" s="65"/>
      <c r="C28" s="66"/>
      <c r="D28" s="66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</row>
    <row r="29" spans="1:16" s="9" customFormat="1" ht="15" customHeight="1">
      <c r="A29" s="38" t="s">
        <v>31</v>
      </c>
      <c r="B29" s="65"/>
      <c r="C29" s="66"/>
      <c r="D29" s="66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</row>
    <row r="30" spans="1:16" s="9" customFormat="1" ht="28.5" customHeight="1">
      <c r="A30" s="38" t="s">
        <v>32</v>
      </c>
      <c r="B30" s="65"/>
      <c r="C30" s="66"/>
      <c r="D30" s="66"/>
      <c r="E30" s="63"/>
      <c r="F30" s="63"/>
      <c r="G30" s="63"/>
      <c r="H30" s="63"/>
      <c r="I30" s="63"/>
      <c r="J30" s="63">
        <v>-1151</v>
      </c>
      <c r="K30" s="63">
        <v>1382</v>
      </c>
      <c r="L30" s="63"/>
      <c r="M30" s="63"/>
      <c r="N30" s="63">
        <v>231</v>
      </c>
      <c r="O30" s="63"/>
      <c r="P30" s="63">
        <f>N30</f>
        <v>231</v>
      </c>
    </row>
    <row r="31" spans="1:16" s="9" customFormat="1" ht="12.75">
      <c r="A31" s="38" t="s">
        <v>33</v>
      </c>
      <c r="B31" s="65"/>
      <c r="C31" s="66"/>
      <c r="D31" s="66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</row>
    <row r="32" spans="1:16" s="8" customFormat="1" ht="42.75" customHeight="1" thickBot="1">
      <c r="A32" s="40" t="s">
        <v>68</v>
      </c>
      <c r="B32" s="68">
        <v>250000</v>
      </c>
      <c r="C32" s="69"/>
      <c r="D32" s="69">
        <v>250000</v>
      </c>
      <c r="E32" s="69"/>
      <c r="F32" s="69">
        <f>F16+F27</f>
        <v>15000</v>
      </c>
      <c r="G32" s="69"/>
      <c r="H32" s="69">
        <f>H16+H22</f>
        <v>99540</v>
      </c>
      <c r="I32" s="69"/>
      <c r="J32" s="69">
        <f>J16+J30</f>
        <v>2907</v>
      </c>
      <c r="K32" s="69">
        <f>K16+K20+K22+K23+K27+K30</f>
        <v>55965</v>
      </c>
      <c r="L32" s="69"/>
      <c r="M32" s="69"/>
      <c r="N32" s="69">
        <f>D32+F32+H32+J32+K32</f>
        <v>423412</v>
      </c>
      <c r="O32" s="69"/>
      <c r="P32" s="70">
        <f>P16+P22+P30+P23</f>
        <v>423412</v>
      </c>
    </row>
    <row r="33" spans="1:16" ht="17.25" customHeight="1">
      <c r="A33" s="85" t="s">
        <v>58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9"/>
    </row>
    <row r="34" spans="1:16" s="49" customFormat="1" ht="31.5" customHeight="1">
      <c r="A34" s="37" t="s">
        <v>69</v>
      </c>
      <c r="B34" s="56">
        <v>250000</v>
      </c>
      <c r="C34" s="57"/>
      <c r="D34" s="57">
        <v>250000</v>
      </c>
      <c r="E34" s="57"/>
      <c r="F34" s="57">
        <v>15000</v>
      </c>
      <c r="G34" s="57"/>
      <c r="H34" s="57">
        <v>99540</v>
      </c>
      <c r="I34" s="57"/>
      <c r="J34" s="57">
        <v>2907</v>
      </c>
      <c r="K34" s="57">
        <v>55855</v>
      </c>
      <c r="L34" s="57"/>
      <c r="M34" s="57"/>
      <c r="N34" s="50">
        <v>423302</v>
      </c>
      <c r="O34" s="50"/>
      <c r="P34" s="51">
        <v>423302</v>
      </c>
    </row>
    <row r="35" spans="1:16" ht="25.5">
      <c r="A35" s="38" t="s">
        <v>34</v>
      </c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2"/>
      <c r="O35" s="52"/>
      <c r="P35" s="53"/>
    </row>
    <row r="36" spans="1:16" s="49" customFormat="1" ht="12.75">
      <c r="A36" s="39" t="s">
        <v>35</v>
      </c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54"/>
      <c r="O36" s="54"/>
      <c r="P36" s="55"/>
    </row>
    <row r="37" spans="1:16" s="8" customFormat="1" ht="25.5">
      <c r="A37" s="39" t="s">
        <v>36</v>
      </c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4"/>
    </row>
    <row r="38" spans="1:16" s="9" customFormat="1" ht="25.5" customHeight="1">
      <c r="A38" s="38" t="s">
        <v>37</v>
      </c>
      <c r="B38" s="63">
        <v>150000</v>
      </c>
      <c r="C38" s="63"/>
      <c r="D38" s="63"/>
      <c r="E38" s="63"/>
      <c r="F38" s="63"/>
      <c r="G38" s="63"/>
      <c r="H38" s="59"/>
      <c r="I38" s="59"/>
      <c r="J38" s="59"/>
      <c r="K38" s="61"/>
      <c r="L38" s="59"/>
      <c r="M38" s="59"/>
      <c r="N38" s="59">
        <v>0</v>
      </c>
      <c r="O38" s="59"/>
      <c r="P38" s="72"/>
    </row>
    <row r="39" spans="1:16" s="9" customFormat="1" ht="38.25">
      <c r="A39" s="38" t="s">
        <v>38</v>
      </c>
      <c r="B39" s="65"/>
      <c r="C39" s="59"/>
      <c r="D39" s="66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67"/>
    </row>
    <row r="40" spans="1:16" s="8" customFormat="1" ht="12.75">
      <c r="A40" s="39" t="s">
        <v>62</v>
      </c>
      <c r="B40" s="62"/>
      <c r="C40" s="63"/>
      <c r="D40" s="63"/>
      <c r="E40" s="63"/>
      <c r="F40" s="63"/>
      <c r="G40" s="63"/>
      <c r="H40" s="63">
        <v>188073</v>
      </c>
      <c r="I40" s="63"/>
      <c r="J40" s="63"/>
      <c r="K40" s="63">
        <v>243925</v>
      </c>
      <c r="L40" s="63"/>
      <c r="M40" s="63"/>
      <c r="N40" s="63">
        <f>K40+H40</f>
        <v>431998</v>
      </c>
      <c r="O40" s="63"/>
      <c r="P40" s="64">
        <f>N40</f>
        <v>431998</v>
      </c>
    </row>
    <row r="41" spans="1:16" s="8" customFormat="1" ht="12.75">
      <c r="A41" s="39" t="s">
        <v>39</v>
      </c>
      <c r="B41" s="62"/>
      <c r="C41" s="63"/>
      <c r="D41" s="63"/>
      <c r="E41" s="61"/>
      <c r="F41" s="61"/>
      <c r="G41" s="61"/>
      <c r="H41" s="73"/>
      <c r="I41" s="61"/>
      <c r="J41" s="61"/>
      <c r="K41" s="61">
        <v>-26000</v>
      </c>
      <c r="L41" s="61"/>
      <c r="M41" s="61"/>
      <c r="N41" s="61">
        <v>-26000</v>
      </c>
      <c r="O41" s="61"/>
      <c r="P41" s="64">
        <f>N41</f>
        <v>-26000</v>
      </c>
    </row>
    <row r="42" spans="1:16" s="8" customFormat="1" ht="24.75" customHeight="1">
      <c r="A42" s="39" t="s">
        <v>40</v>
      </c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4"/>
    </row>
    <row r="43" spans="1:16" s="9" customFormat="1" ht="24.75" customHeight="1">
      <c r="A43" s="38" t="s">
        <v>57</v>
      </c>
      <c r="B43" s="65"/>
      <c r="C43" s="66"/>
      <c r="D43" s="66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4"/>
    </row>
    <row r="44" spans="1:16" s="8" customFormat="1" ht="12.75">
      <c r="A44" s="39" t="s">
        <v>41</v>
      </c>
      <c r="B44" s="62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4"/>
    </row>
    <row r="45" spans="1:16" s="9" customFormat="1" ht="15" customHeight="1">
      <c r="A45" s="38" t="s">
        <v>42</v>
      </c>
      <c r="B45" s="65"/>
      <c r="C45" s="66"/>
      <c r="D45" s="66"/>
      <c r="E45" s="63"/>
      <c r="F45" s="63"/>
      <c r="G45" s="63"/>
      <c r="H45" s="63"/>
      <c r="I45" s="63"/>
      <c r="J45" s="63"/>
      <c r="K45" s="63"/>
      <c r="L45" s="63"/>
      <c r="M45" s="63"/>
      <c r="N45" s="63">
        <v>0</v>
      </c>
      <c r="O45" s="63"/>
      <c r="P45" s="64"/>
    </row>
    <row r="46" spans="1:16" s="9" customFormat="1" ht="12.75">
      <c r="A46" s="38" t="s">
        <v>43</v>
      </c>
      <c r="B46" s="65"/>
      <c r="C46" s="66"/>
      <c r="D46" s="66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4"/>
    </row>
    <row r="47" spans="1:16" s="9" customFormat="1" ht="12.75">
      <c r="A47" s="38" t="s">
        <v>44</v>
      </c>
      <c r="B47" s="65"/>
      <c r="C47" s="66"/>
      <c r="D47" s="66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4"/>
    </row>
    <row r="48" spans="1:16" s="9" customFormat="1" ht="25.5">
      <c r="A48" s="38" t="s">
        <v>45</v>
      </c>
      <c r="B48" s="65"/>
      <c r="C48" s="66"/>
      <c r="D48" s="66"/>
      <c r="E48" s="63"/>
      <c r="F48" s="63"/>
      <c r="G48" s="63"/>
      <c r="H48" s="63"/>
      <c r="I48" s="63"/>
      <c r="J48" s="63">
        <v>-2907</v>
      </c>
      <c r="K48" s="63">
        <v>1356</v>
      </c>
      <c r="L48" s="63"/>
      <c r="M48" s="63"/>
      <c r="N48" s="63">
        <v>-1551</v>
      </c>
      <c r="O48" s="63"/>
      <c r="P48" s="64">
        <f>N48</f>
        <v>-1551</v>
      </c>
    </row>
    <row r="49" spans="1:16" s="9" customFormat="1" ht="12.75">
      <c r="A49" s="38" t="s">
        <v>46</v>
      </c>
      <c r="B49" s="65"/>
      <c r="C49" s="66"/>
      <c r="D49" s="66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4"/>
    </row>
    <row r="50" spans="1:16" s="49" customFormat="1" ht="29.25" customHeight="1" thickBot="1">
      <c r="A50" s="41" t="s">
        <v>70</v>
      </c>
      <c r="B50" s="68">
        <v>250000</v>
      </c>
      <c r="C50" s="69"/>
      <c r="D50" s="69">
        <v>250000</v>
      </c>
      <c r="E50" s="69"/>
      <c r="F50" s="69">
        <f>F34+F45</f>
        <v>15000</v>
      </c>
      <c r="G50" s="69"/>
      <c r="H50" s="69">
        <f>H34+H40</f>
        <v>287613</v>
      </c>
      <c r="I50" s="69"/>
      <c r="J50" s="69">
        <f>J34+J48</f>
        <v>0</v>
      </c>
      <c r="K50" s="69">
        <f>K34+K40+K41+K48</f>
        <v>275136</v>
      </c>
      <c r="L50" s="69"/>
      <c r="M50" s="69"/>
      <c r="N50" s="69">
        <f>D50+F50+H50+J50+K50</f>
        <v>827749</v>
      </c>
      <c r="O50" s="69"/>
      <c r="P50" s="70">
        <f>P34+P40+P48+P41</f>
        <v>827749</v>
      </c>
    </row>
    <row r="51" spans="1:16" ht="12.75">
      <c r="A51" s="10"/>
      <c r="B51" s="11"/>
      <c r="C51" s="11"/>
      <c r="D51" s="11"/>
      <c r="E51" s="47"/>
      <c r="F51" s="47"/>
      <c r="G51" s="11"/>
      <c r="H51" s="12"/>
      <c r="I51" s="12"/>
      <c r="J51" s="12"/>
      <c r="K51" s="12"/>
      <c r="L51" s="12"/>
      <c r="M51" s="12"/>
      <c r="N51" s="31"/>
      <c r="O51" s="31"/>
      <c r="P51" s="31"/>
    </row>
    <row r="52" spans="1:16" ht="10.5">
      <c r="A52" s="31"/>
      <c r="B52" s="31"/>
      <c r="C52" s="31"/>
      <c r="D52" s="31"/>
      <c r="E52" s="11"/>
      <c r="F52" s="1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11.25">
      <c r="A53" s="31"/>
      <c r="B53" s="31"/>
      <c r="C53" s="31"/>
      <c r="D53" s="31"/>
      <c r="E53" s="1" t="s">
        <v>54</v>
      </c>
      <c r="F53" s="44" t="s">
        <v>65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 ht="12.75">
      <c r="A54" s="42" t="s">
        <v>52</v>
      </c>
      <c r="B54" s="71">
        <v>41654</v>
      </c>
      <c r="C54" s="46"/>
      <c r="D54" s="31"/>
      <c r="E54" s="45"/>
      <c r="F54" s="43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 ht="12.75">
      <c r="A55" s="13"/>
      <c r="B55" s="43"/>
      <c r="C55" s="31"/>
      <c r="D55" s="31"/>
      <c r="E55" s="1" t="s">
        <v>55</v>
      </c>
      <c r="F55" s="44" t="s">
        <v>66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 ht="12.75">
      <c r="A56" s="42" t="s">
        <v>53</v>
      </c>
      <c r="B56" s="4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 ht="12.75">
      <c r="A57" s="42"/>
      <c r="B57" s="4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 ht="12.75">
      <c r="A58" s="42"/>
      <c r="B58" s="4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 ht="10.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 ht="10.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 ht="10.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 ht="10.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 ht="10.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 ht="10.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1:16" ht="10.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1:16" ht="10.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1:16" ht="10.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1:16" ht="10.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1:16" ht="10.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1:16" ht="10.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1:16" ht="10.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1:16" ht="10.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1:16" ht="10.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1:16" ht="10.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1:16" ht="10.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1:16" ht="10.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1:16" ht="10.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1:16" ht="10.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1:16" ht="10.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1:16" ht="10.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1:16" ht="10.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1:16" ht="10.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1:16" ht="10.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1:16" ht="10.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1:16" ht="10.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1:16" ht="10.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1:16" ht="10.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1:16" ht="10.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1:16" ht="10.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1:16" ht="10.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1:16" ht="10.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1:16" ht="10.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1:16" ht="10.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1:16" ht="10.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1:16" ht="10.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1:16" ht="10.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1:16" ht="10.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</row>
    <row r="98" spans="1:16" ht="10.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1:16" ht="10.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</row>
    <row r="100" spans="1:16" ht="10.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1:16" ht="10.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1:16" ht="10.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</row>
    <row r="103" spans="1:16" ht="10.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1:16" ht="10.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</row>
    <row r="105" spans="1:16" ht="10.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</row>
    <row r="106" spans="1:16" ht="10.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</row>
    <row r="107" spans="1:16" ht="10.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1:16" ht="10.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</row>
    <row r="109" spans="1:16" ht="10.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</row>
    <row r="110" spans="1:16" ht="10.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1:16" ht="10.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</row>
    <row r="112" spans="1:16" ht="10.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</row>
    <row r="113" spans="1:16" ht="10.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</row>
    <row r="114" spans="1:16" ht="10.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</row>
    <row r="115" spans="1:16" ht="10.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</row>
    <row r="116" spans="1:16" ht="10.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</row>
    <row r="117" spans="1:16" ht="10.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</row>
    <row r="118" spans="1:16" ht="10.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</row>
    <row r="119" spans="1:16" ht="10.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</row>
    <row r="120" spans="1:16" ht="10.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</row>
    <row r="121" spans="1:16" ht="10.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</row>
    <row r="122" spans="1:16" ht="10.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</row>
    <row r="123" spans="1:16" ht="10.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</row>
    <row r="124" spans="1:16" ht="10.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</row>
    <row r="125" spans="1:16" ht="10.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</row>
    <row r="126" spans="1:16" ht="10.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</row>
    <row r="127" spans="1:16" ht="10.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</row>
    <row r="128" spans="1:16" ht="10.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1:16" ht="10.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1:16" ht="10.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1:16" ht="10.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1:16" ht="10.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1:16" ht="10.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1:16" ht="10.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1:16" ht="10.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1:16" ht="10.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16" ht="10.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16" ht="10.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</row>
    <row r="139" spans="1:16" ht="10.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1:16" ht="10.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</row>
    <row r="141" spans="1:16" ht="10.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</row>
    <row r="142" spans="1:16" ht="10.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</row>
    <row r="143" spans="1:16" ht="10.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</row>
    <row r="144" spans="1:16" ht="10.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</row>
    <row r="145" spans="1:16" ht="10.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</row>
    <row r="146" spans="1:16" ht="10.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</row>
    <row r="147" spans="1:16" ht="10.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</row>
    <row r="148" spans="1:16" ht="10.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</row>
    <row r="149" spans="1:16" ht="10.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</row>
    <row r="150" spans="1:16" ht="10.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</row>
    <row r="151" spans="1:16" ht="10.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</row>
    <row r="152" spans="1:16" ht="10.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</row>
    <row r="153" spans="1:16" ht="10.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</row>
    <row r="154" spans="1:16" ht="10.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</row>
    <row r="155" spans="1:16" ht="10.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</row>
    <row r="156" spans="5:6" ht="10.5">
      <c r="E156" s="31"/>
      <c r="F156" s="31"/>
    </row>
  </sheetData>
  <sheetProtection password="C245" sheet="1"/>
  <mergeCells count="22">
    <mergeCell ref="O12:O13"/>
    <mergeCell ref="P12:P13"/>
    <mergeCell ref="A15:P15"/>
    <mergeCell ref="A33:P33"/>
    <mergeCell ref="H12:H13"/>
    <mergeCell ref="K12:K13"/>
    <mergeCell ref="L12:L13"/>
    <mergeCell ref="M12:M13"/>
    <mergeCell ref="N12:N13"/>
    <mergeCell ref="I12:I13"/>
    <mergeCell ref="A4:D4"/>
    <mergeCell ref="B12:D12"/>
    <mergeCell ref="E12:E13"/>
    <mergeCell ref="C2:H2"/>
    <mergeCell ref="C3:H3"/>
    <mergeCell ref="A5:D5"/>
    <mergeCell ref="J12:J13"/>
    <mergeCell ref="F12:F13"/>
    <mergeCell ref="G12:G13"/>
    <mergeCell ref="A11:H11"/>
    <mergeCell ref="A12:A13"/>
    <mergeCell ref="A6:F6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B9">
      <formula1>1</formula1>
    </dataValidation>
  </dataValidations>
  <printOptions/>
  <pageMargins left="0.26" right="0.33" top="0.43" bottom="0.4" header="0.26" footer="0.29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USER</cp:lastModifiedBy>
  <cp:lastPrinted>2012-04-11T15:36:23Z</cp:lastPrinted>
  <dcterms:created xsi:type="dcterms:W3CDTF">2012-04-11T14:36:49Z</dcterms:created>
  <dcterms:modified xsi:type="dcterms:W3CDTF">2014-01-31T08:13:55Z</dcterms:modified>
  <cp:category/>
  <cp:version/>
  <cp:contentType/>
  <cp:contentStatus/>
</cp:coreProperties>
</file>