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<sst xmlns="http://schemas.openxmlformats.org/spreadsheetml/2006/main" count="72" uniqueCount="71">
  <si>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</si>
  <si>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</si>
  <si>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</si>
  <si>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</si>
  <si>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</si>
  <si>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</si>
  <si>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</si>
  <si>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</si>
  <si>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</si>
  <si>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</si>
  <si>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</si>
  <si>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</si>
  <si>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</si>
  <si>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</si>
  <si>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</si>
  <si>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</si>
  <si>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</si>
  <si>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</si>
  <si>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</si>
  <si>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</si>
  <si>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</si>
  <si>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</si>
  <si>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</si>
  <si>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</si>
  <si>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</si>
  <si>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</si>
  <si>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</si>
  <si>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</si>
  <si>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</si>
  <si>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</si>
  <si>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</si>
  <si>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</si>
  <si>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</si>
  <si>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</si>
  <si>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</si>
  <si>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</si>
  <si>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</si>
  <si>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</si>
  <si>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</si>
  <si>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</si>
  <si>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</si>
  <si>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</si>
  <si>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</si>
  <si>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</si>
  <si>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</si>
  <si>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</si>
  <si>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</si>
  <si>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</si>
  <si>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</si>
  <si>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</si>
  <si>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</si>
  <si>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</si>
  <si>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</si>
  <si>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</si>
  <si>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</si>
  <si>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</si>
  <si>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</si>
  <si>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</si>
  <si>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</si>
  <si>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</si>
  <si>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</si>
  <si>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</si>
  <si>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</si>
  <si>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</si>
  <si>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</si>
  <si>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</si>
  <si>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Կ.Սիմոնյան</t>
  </si>
  <si>
    <t>1. ØÝ³óáñ¹Á Ý³Ëáñ¹ ýÇÝ³Ýë³Ï³Ý ï³ñí³ ëÏ½µáõÙ                                                     ³é 01 ÑáõÝí³ñÇ 2012Ã. (ëïáõ·í³Í/ãëïáõ·í³Í)</t>
  </si>
  <si>
    <t>8. ØÝ³óáñ¹Á Ý³Ëáñ¹ ýÇÝ³Ýë³Ï³Ý ï³ñí³ Ñ³Ù³¹ñ»ÉÇ ÙÇç³ÝÏÛ³É Å³Ù³Ý³Ï³ßñç³ÝÇ í»ñçáõÙ                                                     ³é 30 Սեպտեմբերի 2012Ã. (ëïáõ·í³Í/ãëïáõ·í³Í)</t>
  </si>
  <si>
    <t xml:space="preserve">16. ØÝ³óáñ¹Á ÙÇç³ÝÏÛ³É Ñ³ßí»ïáõ Å³Ù³Ý³Ï³ßñç³ÝÇ í»ñçáõÙ      30 սեպտեմբերի 2013Ã. </t>
  </si>
  <si>
    <t>9. ØÝ³óáñ¹Á ýÇÝ³Ýë³Ï³Ý ï³ñí³ ëÏ½µáõÙ                                                     ³é 01 ÑáõÝí³ñÇ 2013Ã. (ëïáõ·í³Í/ãëïáõ·í³Í)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</si>
</sst>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9">
    <xf numFmtId="0" fontId="0" fillId="0" borderId="0" applyFont="0" applyFill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62" applyFont="1" applyAlignment="1">
      <alignment horizontal="right"/>
      <protection/>
    </xf>
    <xf numFmtId="0" fontId="5" fillId="0" borderId="0" xfId="62" applyFont="1" applyAlignment="1">
      <alignment horizontal="right"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>
      <alignment/>
      <protection/>
    </xf>
    <xf numFmtId="0" fontId="4" fillId="0" borderId="0" xfId="61" applyFont="1">
      <alignment/>
      <protection/>
    </xf>
    <xf numFmtId="0" fontId="7" fillId="0" borderId="0" xfId="59" applyFont="1" applyFill="1" applyBorder="1" applyAlignment="1">
      <alignment horizontal="center" vertical="top" wrapText="1"/>
      <protection/>
    </xf>
    <xf numFmtId="0" fontId="8" fillId="0" borderId="0" xfId="59" applyFont="1" applyFill="1" applyAlignment="1">
      <alignment horizontal="right"/>
      <protection/>
    </xf>
    <xf numFmtId="0" fontId="7" fillId="0" borderId="0" xfId="59" applyFont="1" applyFill="1" applyBorder="1" applyAlignment="1">
      <alignment horizontal="lef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5" fillId="0" borderId="0" xfId="59" applyFont="1" applyFill="1" applyBorder="1" applyAlignment="1">
      <alignment horizontal="left" vertical="top" wrapText="1"/>
      <protection/>
    </xf>
    <xf numFmtId="3" fontId="7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62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2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59" applyNumberFormat="1" applyFont="1" applyFill="1" applyBorder="1" applyAlignment="1" applyProtection="1">
      <alignment horizontal="center" vertical="top" wrapText="1"/>
      <protection/>
    </xf>
    <xf numFmtId="3" fontId="15" fillId="33" borderId="13" xfId="59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>
      <alignment/>
      <protection/>
    </xf>
    <xf numFmtId="0" fontId="4" fillId="0" borderId="0" xfId="61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1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59" applyFont="1" applyFill="1" applyBorder="1" applyAlignment="1">
      <alignment vertical="top" wrapText="1"/>
      <protection/>
    </xf>
    <xf numFmtId="3" fontId="15" fillId="33" borderId="15" xfId="59" applyNumberFormat="1" applyFont="1" applyFill="1" applyBorder="1" applyAlignment="1" applyProtection="1">
      <alignment horizontal="center" vertical="top" wrapText="1"/>
      <protection/>
    </xf>
    <xf numFmtId="0" fontId="16" fillId="0" borderId="16" xfId="59" applyFont="1" applyFill="1" applyBorder="1" applyAlignment="1" applyProtection="1">
      <alignment vertical="top" wrapText="1"/>
      <protection locked="0"/>
    </xf>
    <xf numFmtId="0" fontId="9" fillId="0" borderId="17" xfId="59" applyFont="1" applyFill="1" applyBorder="1" applyAlignment="1">
      <alignment horizontal="left" vertical="top" wrapText="1"/>
      <protection/>
    </xf>
    <xf numFmtId="0" fontId="15" fillId="0" borderId="17" xfId="59" applyFont="1" applyFill="1" applyBorder="1" applyAlignment="1">
      <alignment horizontal="left" vertical="top" wrapText="1"/>
      <protection/>
    </xf>
    <xf numFmtId="0" fontId="16" fillId="0" borderId="18" xfId="59" applyFont="1" applyFill="1" applyBorder="1" applyAlignment="1" applyProtection="1">
      <alignment vertical="top" wrapText="1"/>
      <protection locked="0"/>
    </xf>
    <xf numFmtId="0" fontId="16" fillId="0" borderId="19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right"/>
      <protection/>
    </xf>
    <xf numFmtId="0" fontId="0" fillId="0" borderId="0" xfId="58">
      <alignment/>
    </xf>
    <xf numFmtId="0" fontId="3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0" fillId="0" borderId="0" xfId="58" applyBorder="1" applyProtection="1">
      <alignment/>
      <protection locked="0"/>
    </xf>
    <xf numFmtId="0" fontId="9" fillId="0" borderId="0" xfId="59" applyFont="1" applyFill="1" applyBorder="1" applyAlignment="1">
      <alignment horizontal="left" vertical="top" wrapText="1"/>
      <protection/>
    </xf>
    <xf numFmtId="0" fontId="10" fillId="0" borderId="0" xfId="59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0" applyNumberFormat="1" applyFont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9" fillId="33" borderId="23" xfId="0" applyNumberFormat="1" applyFont="1" applyFill="1" applyBorder="1" applyAlignment="1" applyProtection="1">
      <alignment horizontal="right"/>
      <protection locked="0"/>
    </xf>
    <xf numFmtId="3" fontId="9" fillId="33" borderId="24" xfId="0" applyNumberFormat="1" applyFont="1" applyFill="1" applyBorder="1" applyAlignment="1" applyProtection="1">
      <alignment horizontal="right"/>
      <protection locked="0"/>
    </xf>
    <xf numFmtId="3" fontId="15" fillId="33" borderId="23" xfId="0" applyNumberFormat="1" applyFont="1" applyFill="1" applyBorder="1" applyAlignment="1" applyProtection="1">
      <alignment horizontal="right"/>
      <protection locked="0"/>
    </xf>
    <xf numFmtId="3" fontId="15" fillId="33" borderId="24" xfId="0" applyNumberFormat="1" applyFont="1" applyFill="1" applyBorder="1" applyAlignment="1" applyProtection="1">
      <alignment horizontal="right"/>
      <protection locked="0"/>
    </xf>
    <xf numFmtId="3" fontId="15" fillId="0" borderId="25" xfId="59" applyNumberFormat="1" applyFont="1" applyFill="1" applyBorder="1" applyAlignment="1" applyProtection="1">
      <alignment horizontal="right" wrapText="1"/>
      <protection locked="0"/>
    </xf>
    <xf numFmtId="3" fontId="15" fillId="0" borderId="21" xfId="59" applyNumberFormat="1" applyFont="1" applyFill="1" applyBorder="1" applyAlignment="1" applyProtection="1">
      <alignment horizontal="right" wrapText="1"/>
      <protection locked="0"/>
    </xf>
    <xf numFmtId="3" fontId="9" fillId="33" borderId="26" xfId="59" applyNumberFormat="1" applyFont="1" applyFill="1" applyBorder="1" applyAlignment="1" applyProtection="1">
      <alignment horizontal="right" wrapText="1"/>
      <protection locked="0"/>
    </xf>
    <xf numFmtId="3" fontId="9" fillId="33" borderId="23" xfId="59" applyNumberFormat="1" applyFont="1" applyFill="1" applyBorder="1" applyAlignment="1" applyProtection="1">
      <alignment horizontal="right" wrapText="1"/>
      <protection locked="0"/>
    </xf>
    <xf numFmtId="3" fontId="15" fillId="33" borderId="26" xfId="59" applyNumberFormat="1" applyFont="1" applyFill="1" applyBorder="1" applyAlignment="1" applyProtection="1">
      <alignment horizontal="right" wrapText="1"/>
      <protection locked="0"/>
    </xf>
    <xf numFmtId="3" fontId="15" fillId="33" borderId="23" xfId="59" applyNumberFormat="1" applyFont="1" applyFill="1" applyBorder="1" applyAlignment="1" applyProtection="1">
      <alignment horizontal="right" wrapText="1"/>
      <protection locked="0"/>
    </xf>
    <xf numFmtId="3" fontId="15" fillId="0" borderId="26" xfId="59" applyNumberFormat="1" applyFont="1" applyFill="1" applyBorder="1" applyAlignment="1" applyProtection="1">
      <alignment horizontal="right" wrapText="1"/>
      <protection locked="0"/>
    </xf>
    <xf numFmtId="3" fontId="15" fillId="0" borderId="23" xfId="59" applyNumberFormat="1" applyFont="1" applyFill="1" applyBorder="1" applyAlignment="1" applyProtection="1">
      <alignment horizontal="right" wrapText="1"/>
      <protection locked="0"/>
    </xf>
    <xf numFmtId="3" fontId="15" fillId="0" borderId="24" xfId="59" applyNumberFormat="1" applyFont="1" applyFill="1" applyBorder="1" applyAlignment="1" applyProtection="1">
      <alignment horizontal="right" wrapText="1"/>
      <protection locked="0"/>
    </xf>
    <xf numFmtId="3" fontId="9" fillId="33" borderId="24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3" xfId="59" applyNumberFormat="1" applyFont="1" applyFill="1" applyBorder="1" applyAlignment="1" applyProtection="1">
      <alignment horizontal="right" wrapText="1"/>
      <protection locked="0"/>
    </xf>
    <xf numFmtId="3" fontId="9" fillId="0" borderId="24" xfId="59" applyNumberFormat="1" applyFont="1" applyFill="1" applyBorder="1" applyAlignment="1" applyProtection="1">
      <alignment horizontal="right" wrapText="1"/>
      <protection locked="0"/>
    </xf>
    <xf numFmtId="3" fontId="15" fillId="0" borderId="27" xfId="59" applyNumberFormat="1" applyFont="1" applyFill="1" applyBorder="1" applyAlignment="1" applyProtection="1">
      <alignment horizontal="right" wrapText="1"/>
      <protection locked="0"/>
    </xf>
    <xf numFmtId="3" fontId="15" fillId="0" borderId="28" xfId="59" applyNumberFormat="1" applyFont="1" applyFill="1" applyBorder="1" applyAlignment="1" applyProtection="1">
      <alignment horizontal="right" wrapText="1"/>
      <protection locked="0"/>
    </xf>
    <xf numFmtId="3" fontId="15" fillId="0" borderId="29" xfId="59" applyNumberFormat="1" applyFont="1" applyFill="1" applyBorder="1" applyAlignment="1" applyProtection="1">
      <alignment horizontal="right" wrapText="1"/>
      <protection locked="0"/>
    </xf>
    <xf numFmtId="14" fontId="0" fillId="0" borderId="20" xfId="58" applyNumberFormat="1" applyBorder="1" applyProtection="1">
      <alignment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2" xfId="59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3" xfId="0" applyFont="1" applyBorder="1" applyAlignment="1">
      <alignment/>
    </xf>
    <xf numFmtId="0" fontId="15" fillId="34" borderId="13" xfId="59" applyFont="1" applyFill="1" applyBorder="1" applyAlignment="1">
      <alignment horizontal="center" vertical="top" wrapText="1"/>
      <protection/>
    </xf>
    <xf numFmtId="0" fontId="15" fillId="34" borderId="33" xfId="59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0" xfId="62" applyFont="1" applyAlignment="1">
      <alignment horizontal="center"/>
      <protection/>
    </xf>
    <xf numFmtId="0" fontId="10" fillId="0" borderId="0" xfId="59" applyFont="1" applyFill="1" applyAlignment="1">
      <alignment horizontal="left" vertical="top" wrapText="1"/>
      <protection/>
    </xf>
    <xf numFmtId="0" fontId="17" fillId="0" borderId="0" xfId="59" applyFont="1" applyFill="1" applyAlignment="1">
      <alignment horizontal="center"/>
      <protection/>
    </xf>
    <xf numFmtId="0" fontId="7" fillId="0" borderId="0" xfId="59" applyFont="1" applyFill="1" applyBorder="1" applyAlignment="1">
      <alignment horizontal="center" vertical="top" wrapText="1"/>
      <protection/>
    </xf>
    <xf numFmtId="49" fontId="13" fillId="0" borderId="34" xfId="59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PageLayoutView="0" workbookViewId="0" topLeftCell="A43">
      <selection activeCell="B55" sqref="B55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62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84" t="s">
        <v>48</v>
      </c>
      <c r="D2" s="84"/>
      <c r="E2" s="84"/>
      <c r="F2" s="84"/>
      <c r="G2" s="84"/>
      <c r="H2" s="84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84" t="s">
        <v>49</v>
      </c>
      <c r="D3" s="84"/>
      <c r="E3" s="84"/>
      <c r="F3" s="84"/>
      <c r="G3" s="84"/>
      <c r="H3" s="84"/>
      <c r="I3" s="4"/>
      <c r="J3" s="4"/>
      <c r="K3" s="4"/>
      <c r="L3" s="4"/>
      <c r="M3" s="4"/>
    </row>
    <row r="4" spans="1:13" s="14" customFormat="1" ht="16.5">
      <c r="A4" s="83" t="s">
        <v>1</v>
      </c>
      <c r="B4" s="83"/>
      <c r="C4" s="83"/>
      <c r="D4" s="83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85" t="s">
        <v>60</v>
      </c>
      <c r="B5" s="85"/>
      <c r="C5" s="85"/>
      <c r="D5" s="85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89"/>
      <c r="B6" s="89"/>
      <c r="C6" s="89"/>
      <c r="D6" s="89"/>
      <c r="E6" s="89"/>
      <c r="F6" s="89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41912</v>
      </c>
      <c r="C9" s="22"/>
    </row>
    <row r="10" spans="1:2" s="19" customFormat="1" ht="12.75">
      <c r="A10" s="25"/>
      <c r="B10" s="20"/>
    </row>
    <row r="11" spans="1:16" ht="11.25" thickBot="1">
      <c r="A11" s="86"/>
      <c r="B11" s="86"/>
      <c r="C11" s="86"/>
      <c r="D11" s="86"/>
      <c r="E11" s="86"/>
      <c r="F11" s="86"/>
      <c r="G11" s="86"/>
      <c r="H11" s="86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87" t="s">
        <v>3</v>
      </c>
      <c r="B12" s="73" t="s">
        <v>4</v>
      </c>
      <c r="C12" s="73"/>
      <c r="D12" s="73"/>
      <c r="E12" s="73" t="s">
        <v>5</v>
      </c>
      <c r="F12" s="73" t="s">
        <v>6</v>
      </c>
      <c r="G12" s="73" t="s">
        <v>7</v>
      </c>
      <c r="H12" s="73" t="s">
        <v>8</v>
      </c>
      <c r="I12" s="73" t="s">
        <v>9</v>
      </c>
      <c r="J12" s="73" t="s">
        <v>10</v>
      </c>
      <c r="K12" s="73" t="s">
        <v>11</v>
      </c>
      <c r="L12" s="73" t="s">
        <v>12</v>
      </c>
      <c r="M12" s="73" t="s">
        <v>13</v>
      </c>
      <c r="N12" s="73" t="s">
        <v>14</v>
      </c>
      <c r="O12" s="73" t="s">
        <v>15</v>
      </c>
      <c r="P12" s="75" t="s">
        <v>51</v>
      </c>
    </row>
    <row r="13" spans="1:16" ht="30" customHeight="1">
      <c r="A13" s="88"/>
      <c r="B13" s="26" t="s">
        <v>4</v>
      </c>
      <c r="C13" s="26" t="s">
        <v>16</v>
      </c>
      <c r="D13" s="26" t="s">
        <v>17</v>
      </c>
      <c r="E13" s="74"/>
      <c r="F13" s="74"/>
      <c r="G13" s="74"/>
      <c r="H13" s="74"/>
      <c r="I13" s="74"/>
      <c r="J13" s="74"/>
      <c r="K13" s="74"/>
      <c r="L13" s="74" t="s">
        <v>18</v>
      </c>
      <c r="M13" s="82"/>
      <c r="N13" s="74"/>
      <c r="O13" s="74"/>
      <c r="P13" s="76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77" t="s">
        <v>59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s="49" customFormat="1" ht="31.5" customHeight="1">
      <c r="A16" s="37" t="s">
        <v>67</v>
      </c>
      <c r="B16" s="56">
        <v>250000</v>
      </c>
      <c r="C16" s="57"/>
      <c r="D16" s="57">
        <v>250000</v>
      </c>
      <c r="E16" s="57"/>
      <c r="F16" s="57">
        <v>15000</v>
      </c>
      <c r="G16" s="57"/>
      <c r="H16" s="57">
        <v>99540</v>
      </c>
      <c r="I16" s="57"/>
      <c r="J16" s="57">
        <v>2907</v>
      </c>
      <c r="K16" s="57">
        <v>55855</v>
      </c>
      <c r="L16" s="57"/>
      <c r="M16" s="57"/>
      <c r="N16" s="50">
        <v>423302</v>
      </c>
      <c r="O16" s="50"/>
      <c r="P16" s="51">
        <v>423302</v>
      </c>
    </row>
    <row r="17" spans="1:16" ht="25.5">
      <c r="A17" s="38" t="s">
        <v>20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2"/>
      <c r="O17" s="52"/>
      <c r="P17" s="53"/>
    </row>
    <row r="18" spans="1:16" s="49" customFormat="1" ht="18.75" customHeight="1">
      <c r="A18" s="39" t="s">
        <v>21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4"/>
      <c r="O18" s="54"/>
      <c r="P18" s="55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63"/>
      <c r="C20" s="63"/>
      <c r="D20" s="63"/>
      <c r="E20" s="63"/>
      <c r="F20" s="63"/>
      <c r="G20" s="63"/>
      <c r="H20" s="59"/>
      <c r="I20" s="59"/>
      <c r="J20" s="59"/>
      <c r="K20" s="61"/>
      <c r="L20" s="59"/>
      <c r="M20" s="59"/>
      <c r="N20" s="59"/>
      <c r="O20" s="59"/>
      <c r="P20" s="65"/>
    </row>
    <row r="21" spans="1:16" s="9" customFormat="1" ht="38.25">
      <c r="A21" s="38" t="s">
        <v>24</v>
      </c>
      <c r="B21" s="66"/>
      <c r="C21" s="59"/>
      <c r="D21" s="6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>
        <v>19389</v>
      </c>
      <c r="I22" s="63"/>
      <c r="J22" s="63"/>
      <c r="K22" s="63">
        <v>139294</v>
      </c>
      <c r="L22" s="63"/>
      <c r="M22" s="63"/>
      <c r="N22" s="63">
        <v>158683</v>
      </c>
      <c r="O22" s="63"/>
      <c r="P22" s="64">
        <v>158683</v>
      </c>
    </row>
    <row r="23" spans="1:16" s="8" customFormat="1" ht="12.75">
      <c r="A23" s="39" t="s">
        <v>26</v>
      </c>
      <c r="B23" s="62"/>
      <c r="C23" s="63"/>
      <c r="D23" s="63"/>
      <c r="E23" s="61"/>
      <c r="F23" s="61"/>
      <c r="G23" s="61"/>
      <c r="H23" s="61"/>
      <c r="I23" s="61"/>
      <c r="J23" s="61"/>
      <c r="K23" s="61">
        <v>-26000</v>
      </c>
      <c r="L23" s="61"/>
      <c r="M23" s="61"/>
      <c r="N23" s="61">
        <v>-26000</v>
      </c>
      <c r="O23" s="61"/>
      <c r="P23" s="64">
        <v>-26000</v>
      </c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5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>
        <v>-932</v>
      </c>
      <c r="K30" s="67">
        <v>656</v>
      </c>
      <c r="L30" s="67"/>
      <c r="M30" s="67"/>
      <c r="N30" s="67">
        <v>-276</v>
      </c>
      <c r="O30" s="67"/>
      <c r="P30" s="68">
        <v>-276</v>
      </c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 thickBot="1">
      <c r="A32" s="40" t="s">
        <v>68</v>
      </c>
      <c r="B32" s="69">
        <v>250000</v>
      </c>
      <c r="C32" s="70"/>
      <c r="D32" s="70">
        <v>250000</v>
      </c>
      <c r="E32" s="70"/>
      <c r="F32" s="70">
        <v>15000</v>
      </c>
      <c r="G32" s="70"/>
      <c r="H32" s="70">
        <v>118929</v>
      </c>
      <c r="I32" s="70"/>
      <c r="J32" s="70">
        <v>1975</v>
      </c>
      <c r="K32" s="70">
        <v>169805</v>
      </c>
      <c r="L32" s="70"/>
      <c r="M32" s="70"/>
      <c r="N32" s="70">
        <v>555709</v>
      </c>
      <c r="O32" s="70"/>
      <c r="P32" s="71">
        <v>555709</v>
      </c>
    </row>
    <row r="33" spans="1:16" ht="17.25" customHeight="1">
      <c r="A33" s="77" t="s">
        <v>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</row>
    <row r="34" spans="1:16" s="49" customFormat="1" ht="31.5" customHeight="1">
      <c r="A34" s="37" t="s">
        <v>70</v>
      </c>
      <c r="B34" s="56">
        <v>250000</v>
      </c>
      <c r="C34" s="57"/>
      <c r="D34" s="57">
        <v>250000</v>
      </c>
      <c r="E34" s="57"/>
      <c r="F34" s="63">
        <v>15000</v>
      </c>
      <c r="G34" s="57"/>
      <c r="H34" s="63">
        <v>287613</v>
      </c>
      <c r="I34" s="57"/>
      <c r="J34" s="63">
        <v>0</v>
      </c>
      <c r="K34" s="63">
        <v>276394</v>
      </c>
      <c r="L34" s="57"/>
      <c r="M34" s="57"/>
      <c r="N34" s="50">
        <v>829007</v>
      </c>
      <c r="O34" s="50"/>
      <c r="P34" s="51">
        <v>829007</v>
      </c>
    </row>
    <row r="35" spans="1:16" ht="25.5">
      <c r="A35" s="38" t="s">
        <v>34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2"/>
      <c r="O35" s="52"/>
      <c r="P35" s="53"/>
    </row>
    <row r="36" spans="1:16" s="49" customFormat="1" ht="12.75">
      <c r="A36" s="39" t="s">
        <v>35</v>
      </c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4"/>
      <c r="O36" s="54"/>
      <c r="P36" s="55"/>
    </row>
    <row r="37" spans="1:16" s="8" customFormat="1" ht="25.5">
      <c r="A37" s="39" t="s">
        <v>36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s="9" customFormat="1" ht="25.5" customHeight="1">
      <c r="A38" s="38" t="s">
        <v>37</v>
      </c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5"/>
    </row>
    <row r="39" spans="1:16" s="9" customFormat="1" ht="38.25">
      <c r="A39" s="38" t="s">
        <v>38</v>
      </c>
      <c r="B39" s="66"/>
      <c r="C39" s="59"/>
      <c r="D39" s="67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8"/>
    </row>
    <row r="40" spans="1:16" s="8" customFormat="1" ht="12.75">
      <c r="A40" s="39" t="s">
        <v>62</v>
      </c>
      <c r="B40" s="62"/>
      <c r="C40" s="63"/>
      <c r="D40" s="63"/>
      <c r="E40" s="63"/>
      <c r="F40" s="63"/>
      <c r="G40" s="63"/>
      <c r="H40" s="63">
        <v>2211</v>
      </c>
      <c r="I40" s="63"/>
      <c r="J40" s="63"/>
      <c r="K40" s="63">
        <v>122165</v>
      </c>
      <c r="L40" s="63"/>
      <c r="M40" s="63"/>
      <c r="N40" s="63">
        <f>H40+K40</f>
        <v>124376</v>
      </c>
      <c r="O40" s="63"/>
      <c r="P40" s="64">
        <f>N40</f>
        <v>124376</v>
      </c>
    </row>
    <row r="41" spans="1:16" s="8" customFormat="1" ht="12.75">
      <c r="A41" s="39" t="s">
        <v>39</v>
      </c>
      <c r="B41" s="62"/>
      <c r="C41" s="63"/>
      <c r="D41" s="63"/>
      <c r="E41" s="61"/>
      <c r="F41" s="61"/>
      <c r="G41" s="61"/>
      <c r="H41" s="61"/>
      <c r="I41" s="61"/>
      <c r="J41" s="61"/>
      <c r="K41" s="61">
        <v>-120000</v>
      </c>
      <c r="L41" s="61"/>
      <c r="M41" s="61"/>
      <c r="N41" s="61">
        <f>K41</f>
        <v>-120000</v>
      </c>
      <c r="O41" s="61"/>
      <c r="P41" s="64">
        <f>N41</f>
        <v>-120000</v>
      </c>
    </row>
    <row r="42" spans="1:16" s="8" customFormat="1" ht="24.75" customHeight="1">
      <c r="A42" s="39" t="s">
        <v>40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</row>
    <row r="43" spans="1:16" s="9" customFormat="1" ht="24.75" customHeight="1">
      <c r="A43" s="38" t="s">
        <v>57</v>
      </c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</row>
    <row r="44" spans="1:16" s="8" customFormat="1" ht="12.75">
      <c r="A44" s="39" t="s">
        <v>41</v>
      </c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4"/>
    </row>
    <row r="45" spans="1:16" s="9" customFormat="1" ht="15" customHeight="1">
      <c r="A45" s="38" t="s">
        <v>42</v>
      </c>
      <c r="B45" s="66"/>
      <c r="C45" s="67"/>
      <c r="D45" s="67"/>
      <c r="E45" s="67"/>
      <c r="F45" s="67">
        <v>22500</v>
      </c>
      <c r="G45" s="67"/>
      <c r="H45" s="67"/>
      <c r="I45" s="67"/>
      <c r="J45" s="67"/>
      <c r="K45" s="67">
        <v>-22500</v>
      </c>
      <c r="L45" s="67"/>
      <c r="M45" s="67"/>
      <c r="N45" s="67"/>
      <c r="O45" s="67"/>
      <c r="P45" s="68"/>
    </row>
    <row r="46" spans="1:16" s="9" customFormat="1" ht="12.75">
      <c r="A46" s="38" t="s">
        <v>43</v>
      </c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</row>
    <row r="47" spans="1:16" s="9" customFormat="1" ht="12.75">
      <c r="A47" s="38" t="s">
        <v>44</v>
      </c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</row>
    <row r="48" spans="1:16" s="9" customFormat="1" ht="25.5">
      <c r="A48" s="38" t="s">
        <v>45</v>
      </c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>
        <f>K48+J48</f>
        <v>0</v>
      </c>
      <c r="O48" s="67"/>
      <c r="P48" s="68"/>
    </row>
    <row r="49" spans="1:16" s="9" customFormat="1" ht="12.75">
      <c r="A49" s="38" t="s">
        <v>46</v>
      </c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/>
    </row>
    <row r="50" spans="1:16" s="49" customFormat="1" ht="29.25" customHeight="1" thickBot="1">
      <c r="A50" s="41" t="s">
        <v>69</v>
      </c>
      <c r="B50" s="69">
        <f>B34</f>
        <v>250000</v>
      </c>
      <c r="C50" s="70"/>
      <c r="D50" s="70">
        <f>D34</f>
        <v>250000</v>
      </c>
      <c r="E50" s="70"/>
      <c r="F50" s="70">
        <f>F34+F45</f>
        <v>37500</v>
      </c>
      <c r="G50" s="70"/>
      <c r="H50" s="70">
        <f>H34+H40</f>
        <v>289824</v>
      </c>
      <c r="I50" s="70"/>
      <c r="J50" s="70">
        <f>J34+J48</f>
        <v>0</v>
      </c>
      <c r="K50" s="70">
        <f>K34+K40+K41+K48+K45</f>
        <v>256059</v>
      </c>
      <c r="L50" s="70"/>
      <c r="M50" s="70"/>
      <c r="N50" s="70">
        <f>N34+N40+N41+N48</f>
        <v>833383</v>
      </c>
      <c r="O50" s="70"/>
      <c r="P50" s="71">
        <f>P34+P40+P41</f>
        <v>833383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72">
        <v>41927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J12:J13"/>
    <mergeCell ref="F12:F13"/>
    <mergeCell ref="G12:G13"/>
    <mergeCell ref="A11:H11"/>
    <mergeCell ref="A12:A13"/>
    <mergeCell ref="A6:F6"/>
    <mergeCell ref="A4:D4"/>
    <mergeCell ref="B12:D12"/>
    <mergeCell ref="E12:E13"/>
    <mergeCell ref="C2:H2"/>
    <mergeCell ref="C3:H3"/>
    <mergeCell ref="A5:D5"/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2012-04-11T15:36:23Z</cp:lastPrinted>
  <dcterms:created xsi:type="dcterms:W3CDTF">2012-04-11T14:36:49Z</dcterms:created>
  <dcterms:modified xsi:type="dcterms:W3CDTF">2014-10-14T21:26:39Z</dcterms:modified>
  <cp:category/>
  <cp:version/>
  <cp:contentType/>
  <cp:contentStatus/>
</cp:coreProperties>
</file>