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32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<sst xmlns="http://schemas.openxmlformats.org/spreadsheetml/2006/main" count="72" uniqueCount="71">
  <si>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</si>
  <si>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</si>
  <si>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</si>
  <si>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</si>
  <si>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</si>
  <si>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</si>
  <si>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</si>
  <si>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</si>
  <si>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</si>
  <si>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</si>
  <si>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</si>
  <si>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</si>
  <si>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</si>
  <si>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</si>
  <si>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</si>
  <si>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</si>
  <si>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</si>
  <si>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</si>
  <si>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</si>
  <si>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</si>
  <si>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</si>
  <si>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</si>
  <si>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</si>
  <si>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</si>
  <si>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</si>
  <si>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</si>
  <si>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</si>
  <si>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</si>
  <si>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</si>
  <si>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</si>
  <si>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</si>
  <si>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</si>
  <si>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</si>
  <si>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</si>
  <si>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</si>
  <si>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</si>
  <si>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</si>
  <si>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</si>
  <si>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</si>
  <si>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</si>
  <si>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</si>
  <si>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</si>
  <si>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</si>
  <si>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</si>
  <si>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</si>
  <si>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</si>
  <si>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</si>
  <si>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</si>
  <si>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</si>
  <si>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</si>
  <si>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</si>
  <si>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</si>
  <si>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</si>
  <si>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</si>
  <si>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</si>
  <si>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</si>
  <si>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</si>
  <si>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</si>
  <si>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</si>
  <si>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</si>
  <si>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</si>
  <si>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</si>
  <si>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</si>
  <si>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</si>
  <si>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</si>
  <si>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</si>
  <si>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</si>
  <si>
    <t>1. ØÝ³óáñ¹Á Ý³Ëáñ¹ ýÇÝ³Ýë³Ï³Ý ï³ñí³ ëÏ½µáõÙ                                                     ³é 01 ÑáõÝí³ñÇ 2014Ã. (ëïáõ·í³Í/ãëïáõ·í³Í)</t>
  </si>
  <si>
    <t>8. ØÝ³óáñ¹Á Ý³Ëáñ¹ ýÇÝ³Ýë³Ï³Ý ï³ñí³ Ñ³Ù³¹ñ»ÉÇ ÙÇç³ÝÏÛ³É Å³Ù³Ý³Ï³ßñç³ÝÇ í»ñçáõÙ                                                     ³é 31մարտի 2014Ã. (ëïáõ·í³Í/ãëïáõ·í³Í)</t>
  </si>
  <si>
    <t>9. ØÝ³óáñ¹Á ýÇÝ³Ýë³Ï³Ý ï³ñí³ ëÏ½µáõÙ                                                     ³é 01 ÑáõÝí³ñÇ 2015Ã. (ëïáõ·í³Í/ãëïáõ·í³Í)</t>
  </si>
  <si>
    <t xml:space="preserve">16. ØÝ³óáñ¹Á ÙÇç³ÝÏÛ³É Ñ³ßí»ïáõ Å³Ù³Ý³Ï³ßñç³ÝÇ í»ñçáõÙ      31 մարտի 2015Ã.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</si>
</sst>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2" applyFont="1">
      <alignment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3" fontId="7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3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3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0" applyNumberFormat="1" applyFont="1" applyFill="1" applyBorder="1" applyAlignment="1" applyProtection="1">
      <alignment horizontal="center" vertical="top" wrapText="1"/>
      <protection/>
    </xf>
    <xf numFmtId="3" fontId="15" fillId="33" borderId="13" xfId="60" applyNumberFormat="1" applyFont="1" applyFill="1" applyBorder="1" applyAlignment="1" applyProtection="1">
      <alignment horizontal="center" vertical="top" wrapText="1"/>
      <protection/>
    </xf>
    <xf numFmtId="0" fontId="4" fillId="0" borderId="0" xfId="63" applyFont="1">
      <alignment/>
      <protection/>
    </xf>
    <xf numFmtId="0" fontId="4" fillId="0" borderId="0" xfId="6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0" applyFont="1" applyFill="1" applyBorder="1" applyAlignment="1">
      <alignment vertical="top" wrapText="1"/>
      <protection/>
    </xf>
    <xf numFmtId="3" fontId="15" fillId="33" borderId="15" xfId="60" applyNumberFormat="1" applyFont="1" applyFill="1" applyBorder="1" applyAlignment="1" applyProtection="1">
      <alignment horizontal="center" vertical="top" wrapText="1"/>
      <protection/>
    </xf>
    <xf numFmtId="0" fontId="16" fillId="0" borderId="16" xfId="60" applyFont="1" applyFill="1" applyBorder="1" applyAlignment="1" applyProtection="1">
      <alignment vertical="top" wrapText="1"/>
      <protection locked="0"/>
    </xf>
    <xf numFmtId="0" fontId="9" fillId="0" borderId="17" xfId="60" applyFont="1" applyFill="1" applyBorder="1" applyAlignment="1">
      <alignment horizontal="left" vertical="top" wrapText="1"/>
      <protection/>
    </xf>
    <xf numFmtId="0" fontId="15" fillId="0" borderId="17" xfId="60" applyFont="1" applyFill="1" applyBorder="1" applyAlignment="1">
      <alignment horizontal="left" vertical="top" wrapText="1"/>
      <protection/>
    </xf>
    <xf numFmtId="0" fontId="16" fillId="0" borderId="18" xfId="60" applyFont="1" applyFill="1" applyBorder="1" applyAlignment="1" applyProtection="1">
      <alignment vertical="top" wrapText="1"/>
      <protection locked="0"/>
    </xf>
    <xf numFmtId="0" fontId="16" fillId="0" borderId="19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right"/>
      <protection/>
    </xf>
    <xf numFmtId="0" fontId="0" fillId="0" borderId="0" xfId="59">
      <alignment/>
    </xf>
    <xf numFmtId="0" fontId="3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0" fillId="0" borderId="0" xfId="59" applyBorder="1" applyProtection="1">
      <alignment/>
      <protection locked="0"/>
    </xf>
    <xf numFmtId="0" fontId="9" fillId="0" borderId="0" xfId="60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9" fillId="33" borderId="22" xfId="0" applyNumberFormat="1" applyFont="1" applyFill="1" applyBorder="1" applyAlignment="1" applyProtection="1">
      <alignment horizontal="right"/>
      <protection locked="0"/>
    </xf>
    <xf numFmtId="3" fontId="15" fillId="33" borderId="22" xfId="0" applyNumberFormat="1" applyFont="1" applyFill="1" applyBorder="1" applyAlignment="1" applyProtection="1">
      <alignment horizontal="right"/>
      <protection locked="0"/>
    </xf>
    <xf numFmtId="3" fontId="15" fillId="0" borderId="23" xfId="60" applyNumberFormat="1" applyFont="1" applyFill="1" applyBorder="1" applyAlignment="1" applyProtection="1">
      <alignment horizontal="right" wrapText="1"/>
      <protection locked="0"/>
    </xf>
    <xf numFmtId="3" fontId="15" fillId="0" borderId="21" xfId="60" applyNumberFormat="1" applyFont="1" applyFill="1" applyBorder="1" applyAlignment="1" applyProtection="1">
      <alignment horizontal="right" wrapText="1"/>
      <protection locked="0"/>
    </xf>
    <xf numFmtId="3" fontId="9" fillId="33" borderId="24" xfId="60" applyNumberFormat="1" applyFont="1" applyFill="1" applyBorder="1" applyAlignment="1" applyProtection="1">
      <alignment horizontal="right" wrapText="1"/>
      <protection locked="0"/>
    </xf>
    <xf numFmtId="3" fontId="9" fillId="33" borderId="22" xfId="60" applyNumberFormat="1" applyFont="1" applyFill="1" applyBorder="1" applyAlignment="1" applyProtection="1">
      <alignment horizontal="right" wrapText="1"/>
      <protection locked="0"/>
    </xf>
    <xf numFmtId="3" fontId="15" fillId="33" borderId="24" xfId="60" applyNumberFormat="1" applyFont="1" applyFill="1" applyBorder="1" applyAlignment="1" applyProtection="1">
      <alignment horizontal="right" wrapText="1"/>
      <protection locked="0"/>
    </xf>
    <xf numFmtId="3" fontId="15" fillId="33" borderId="22" xfId="60" applyNumberFormat="1" applyFont="1" applyFill="1" applyBorder="1" applyAlignment="1" applyProtection="1">
      <alignment horizontal="right" wrapText="1"/>
      <protection locked="0"/>
    </xf>
    <xf numFmtId="3" fontId="15" fillId="0" borderId="24" xfId="60" applyNumberFormat="1" applyFont="1" applyFill="1" applyBorder="1" applyAlignment="1" applyProtection="1">
      <alignment horizontal="right" wrapText="1"/>
      <protection locked="0"/>
    </xf>
    <xf numFmtId="3" fontId="15" fillId="0" borderId="22" xfId="60" applyNumberFormat="1" applyFont="1" applyFill="1" applyBorder="1" applyAlignment="1" applyProtection="1">
      <alignment horizontal="right" wrapText="1"/>
      <protection locked="0"/>
    </xf>
    <xf numFmtId="3" fontId="9" fillId="0" borderId="24" xfId="60" applyNumberFormat="1" applyFont="1" applyFill="1" applyBorder="1" applyAlignment="1" applyProtection="1">
      <alignment horizontal="right" wrapText="1"/>
      <protection locked="0"/>
    </xf>
    <xf numFmtId="3" fontId="9" fillId="0" borderId="22" xfId="60" applyNumberFormat="1" applyFont="1" applyFill="1" applyBorder="1" applyAlignment="1" applyProtection="1">
      <alignment horizontal="right" wrapText="1"/>
      <protection locked="0"/>
    </xf>
    <xf numFmtId="3" fontId="15" fillId="0" borderId="25" xfId="60" applyNumberFormat="1" applyFont="1" applyFill="1" applyBorder="1" applyAlignment="1" applyProtection="1">
      <alignment horizontal="right" wrapText="1"/>
      <protection locked="0"/>
    </xf>
    <xf numFmtId="3" fontId="15" fillId="0" borderId="26" xfId="60" applyNumberFormat="1" applyFont="1" applyFill="1" applyBorder="1" applyAlignment="1" applyProtection="1">
      <alignment horizontal="right" wrapText="1"/>
      <protection locked="0"/>
    </xf>
    <xf numFmtId="14" fontId="0" fillId="0" borderId="20" xfId="59" applyNumberFormat="1" applyBorder="1" applyProtection="1">
      <alignment/>
      <protection locked="0"/>
    </xf>
    <xf numFmtId="3" fontId="15" fillId="33" borderId="27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0" xfId="60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5" fillId="34" borderId="13" xfId="60" applyFont="1" applyFill="1" applyBorder="1" applyAlignment="1">
      <alignment horizontal="center" vertical="top" wrapText="1"/>
      <protection/>
    </xf>
    <xf numFmtId="0" fontId="15" fillId="34" borderId="31" xfId="60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3" applyFont="1" applyAlignment="1">
      <alignment horizontal="center"/>
      <protection/>
    </xf>
    <xf numFmtId="0" fontId="10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horizontal="center"/>
      <protection/>
    </xf>
    <xf numFmtId="0" fontId="7" fillId="0" borderId="0" xfId="60" applyFont="1" applyFill="1" applyBorder="1" applyAlignment="1">
      <alignment horizontal="center" vertical="top" wrapText="1"/>
      <protection/>
    </xf>
    <xf numFmtId="49" fontId="13" fillId="0" borderId="32" xfId="60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0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106" zoomScaleNormal="106" zoomScalePageLayoutView="0" workbookViewId="0" topLeftCell="A46">
      <selection activeCell="B55" sqref="B55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80" t="s">
        <v>48</v>
      </c>
      <c r="D2" s="80"/>
      <c r="E2" s="80"/>
      <c r="F2" s="80"/>
      <c r="G2" s="80"/>
      <c r="H2" s="80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80" t="s">
        <v>49</v>
      </c>
      <c r="D3" s="80"/>
      <c r="E3" s="80"/>
      <c r="F3" s="80"/>
      <c r="G3" s="80"/>
      <c r="H3" s="80"/>
      <c r="I3" s="4"/>
      <c r="J3" s="4"/>
      <c r="K3" s="4"/>
      <c r="L3" s="4"/>
      <c r="M3" s="4"/>
    </row>
    <row r="4" spans="1:13" s="14" customFormat="1" ht="16.5">
      <c r="A4" s="79" t="s">
        <v>1</v>
      </c>
      <c r="B4" s="79"/>
      <c r="C4" s="79"/>
      <c r="D4" s="79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81" t="s">
        <v>60</v>
      </c>
      <c r="B5" s="81"/>
      <c r="C5" s="81"/>
      <c r="D5" s="81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85"/>
      <c r="B6" s="85"/>
      <c r="C6" s="85"/>
      <c r="D6" s="85"/>
      <c r="E6" s="85"/>
      <c r="F6" s="85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42094</v>
      </c>
      <c r="C9" s="22"/>
    </row>
    <row r="10" spans="1:2" s="19" customFormat="1" ht="12.75">
      <c r="A10" s="25"/>
      <c r="B10" s="20"/>
    </row>
    <row r="11" spans="1:16" ht="11.25" thickBot="1">
      <c r="A11" s="82"/>
      <c r="B11" s="82"/>
      <c r="C11" s="82"/>
      <c r="D11" s="82"/>
      <c r="E11" s="82"/>
      <c r="F11" s="82"/>
      <c r="G11" s="82"/>
      <c r="H11" s="82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83" t="s">
        <v>3</v>
      </c>
      <c r="B12" s="69" t="s">
        <v>4</v>
      </c>
      <c r="C12" s="69"/>
      <c r="D12" s="69"/>
      <c r="E12" s="69" t="s">
        <v>5</v>
      </c>
      <c r="F12" s="69" t="s">
        <v>6</v>
      </c>
      <c r="G12" s="69" t="s">
        <v>7</v>
      </c>
      <c r="H12" s="69" t="s">
        <v>8</v>
      </c>
      <c r="I12" s="69" t="s">
        <v>9</v>
      </c>
      <c r="J12" s="69" t="s">
        <v>10</v>
      </c>
      <c r="K12" s="69" t="s">
        <v>11</v>
      </c>
      <c r="L12" s="69" t="s">
        <v>12</v>
      </c>
      <c r="M12" s="69" t="s">
        <v>13</v>
      </c>
      <c r="N12" s="69" t="s">
        <v>14</v>
      </c>
      <c r="O12" s="69" t="s">
        <v>15</v>
      </c>
      <c r="P12" s="71" t="s">
        <v>51</v>
      </c>
    </row>
    <row r="13" spans="1:16" ht="30" customHeight="1">
      <c r="A13" s="84"/>
      <c r="B13" s="26" t="s">
        <v>4</v>
      </c>
      <c r="C13" s="26" t="s">
        <v>16</v>
      </c>
      <c r="D13" s="26" t="s">
        <v>17</v>
      </c>
      <c r="E13" s="70"/>
      <c r="F13" s="70"/>
      <c r="G13" s="70"/>
      <c r="H13" s="70"/>
      <c r="I13" s="70"/>
      <c r="J13" s="70"/>
      <c r="K13" s="70"/>
      <c r="L13" s="70" t="s">
        <v>18</v>
      </c>
      <c r="M13" s="78"/>
      <c r="N13" s="70"/>
      <c r="O13" s="70"/>
      <c r="P13" s="72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73" t="s">
        <v>59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6" s="49" customFormat="1" ht="31.5" customHeight="1">
      <c r="A16" s="37" t="s">
        <v>67</v>
      </c>
      <c r="B16" s="53">
        <v>250000</v>
      </c>
      <c r="C16" s="54"/>
      <c r="D16" s="54">
        <v>250000</v>
      </c>
      <c r="E16" s="54"/>
      <c r="F16" s="60">
        <v>15000</v>
      </c>
      <c r="G16" s="54"/>
      <c r="H16" s="60">
        <v>287613</v>
      </c>
      <c r="I16" s="54"/>
      <c r="J16" s="60">
        <v>0</v>
      </c>
      <c r="K16" s="60">
        <v>276394</v>
      </c>
      <c r="L16" s="54"/>
      <c r="M16" s="68"/>
      <c r="N16" s="54">
        <f>D16+F16+H16+K16</f>
        <v>829007</v>
      </c>
      <c r="O16" s="50"/>
      <c r="P16" s="66">
        <v>829008</v>
      </c>
    </row>
    <row r="17" spans="1:16" ht="25.5">
      <c r="A17" s="38" t="s">
        <v>20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1"/>
      <c r="P17" s="66"/>
    </row>
    <row r="18" spans="1:16" s="49" customFormat="1" ht="18.75" customHeight="1">
      <c r="A18" s="39" t="s">
        <v>21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2"/>
      <c r="P18" s="66"/>
    </row>
    <row r="19" spans="1:16" s="8" customFormat="1" ht="25.5">
      <c r="A19" s="39" t="s">
        <v>22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6"/>
    </row>
    <row r="20" spans="1:16" s="9" customFormat="1" ht="25.5" customHeight="1">
      <c r="A20" s="38" t="s">
        <v>23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6"/>
    </row>
    <row r="21" spans="1:16" s="9" customFormat="1" ht="38.25">
      <c r="A21" s="38" t="s">
        <v>24</v>
      </c>
      <c r="B21" s="6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6"/>
    </row>
    <row r="22" spans="1:16" s="8" customFormat="1" ht="12.75">
      <c r="A22" s="39" t="s">
        <v>25</v>
      </c>
      <c r="B22" s="59"/>
      <c r="C22" s="60"/>
      <c r="D22" s="60"/>
      <c r="E22" s="60"/>
      <c r="F22" s="60"/>
      <c r="G22" s="60"/>
      <c r="H22" s="60">
        <v>-29699</v>
      </c>
      <c r="I22" s="60"/>
      <c r="J22" s="60"/>
      <c r="K22" s="60">
        <v>28712</v>
      </c>
      <c r="L22" s="60"/>
      <c r="M22" s="60"/>
      <c r="N22" s="60">
        <f>K22+H22+D22+E22+F22+G22+I22+J22+L22+M22</f>
        <v>-987</v>
      </c>
      <c r="O22" s="60"/>
      <c r="P22" s="66">
        <f>N22+O22</f>
        <v>-987</v>
      </c>
    </row>
    <row r="23" spans="1:16" s="8" customFormat="1" ht="12.75">
      <c r="A23" s="39" t="s">
        <v>26</v>
      </c>
      <c r="B23" s="59"/>
      <c r="C23" s="60"/>
      <c r="D23" s="60"/>
      <c r="E23" s="58"/>
      <c r="F23" s="58"/>
      <c r="G23" s="58"/>
      <c r="H23" s="67"/>
      <c r="I23" s="58"/>
      <c r="J23" s="58"/>
      <c r="K23" s="58">
        <v>-120000</v>
      </c>
      <c r="L23" s="58"/>
      <c r="M23" s="58"/>
      <c r="N23" s="60">
        <f>K23+H23+D23+E23+F23+G23+I23+J23+L23+M23</f>
        <v>-120000</v>
      </c>
      <c r="O23" s="58"/>
      <c r="P23" s="66">
        <f>N23+O23</f>
        <v>-120000</v>
      </c>
    </row>
    <row r="24" spans="1:16" s="8" customFormat="1" ht="24.75" customHeight="1">
      <c r="A24" s="39" t="s">
        <v>27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6"/>
    </row>
    <row r="25" spans="1:16" s="9" customFormat="1" ht="24.75" customHeight="1">
      <c r="A25" s="38" t="s">
        <v>56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0"/>
      <c r="O25" s="62"/>
      <c r="P25" s="66"/>
    </row>
    <row r="26" spans="1:16" s="8" customFormat="1" ht="12.75">
      <c r="A26" s="39" t="s">
        <v>28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6"/>
    </row>
    <row r="27" spans="1:16" s="9" customFormat="1" ht="15" customHeight="1">
      <c r="A27" s="38" t="s">
        <v>29</v>
      </c>
      <c r="B27" s="61"/>
      <c r="C27" s="62"/>
      <c r="D27" s="62"/>
      <c r="E27" s="62"/>
      <c r="F27" s="62">
        <v>22500</v>
      </c>
      <c r="G27" s="62"/>
      <c r="H27" s="62"/>
      <c r="I27" s="62"/>
      <c r="J27" s="62"/>
      <c r="K27" s="62">
        <v>-22500</v>
      </c>
      <c r="L27" s="62"/>
      <c r="M27" s="62"/>
      <c r="N27" s="60">
        <f>F27+K27</f>
        <v>0</v>
      </c>
      <c r="O27" s="62"/>
      <c r="P27" s="66"/>
    </row>
    <row r="28" spans="1:16" s="9" customFormat="1" ht="12.75">
      <c r="A28" s="38" t="s">
        <v>30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0"/>
      <c r="O28" s="62"/>
      <c r="P28" s="66"/>
    </row>
    <row r="29" spans="1:16" s="9" customFormat="1" ht="15" customHeight="1">
      <c r="A29" s="38" t="s">
        <v>31</v>
      </c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0"/>
      <c r="O29" s="62"/>
      <c r="P29" s="66"/>
    </row>
    <row r="30" spans="1:16" s="9" customFormat="1" ht="28.5" customHeight="1">
      <c r="A30" s="38" t="s">
        <v>32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0">
        <f>K30+H30+D30+E30+F30+G30+I30+J30+L30+M30</f>
        <v>0</v>
      </c>
      <c r="O30" s="62"/>
      <c r="P30" s="66">
        <f>N30+O30</f>
        <v>0</v>
      </c>
    </row>
    <row r="31" spans="1:16" s="9" customFormat="1" ht="12.75">
      <c r="A31" s="38" t="s">
        <v>33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0"/>
      <c r="O31" s="62"/>
      <c r="P31" s="66">
        <f>N31+O31</f>
        <v>0</v>
      </c>
    </row>
    <row r="32" spans="1:16" s="8" customFormat="1" ht="42.75" customHeight="1" thickBot="1">
      <c r="A32" s="40" t="s">
        <v>68</v>
      </c>
      <c r="B32" s="63">
        <v>250000</v>
      </c>
      <c r="C32" s="64"/>
      <c r="D32" s="64">
        <f>B32+C32</f>
        <v>250000</v>
      </c>
      <c r="E32" s="64"/>
      <c r="F32" s="64">
        <f>F16+F27</f>
        <v>37500</v>
      </c>
      <c r="G32" s="64"/>
      <c r="H32" s="64">
        <f>H16+H22+H30+H17+H18+H19+H20+H21+H23+H24+H25+H26+H27+H28+H29+H31</f>
        <v>257914</v>
      </c>
      <c r="I32" s="64"/>
      <c r="J32" s="64">
        <f>J16+J22+J30+J17+J18+J19+J20+J21+J23+J24+J25+J26+J27+J28+J29+J31</f>
        <v>0</v>
      </c>
      <c r="K32" s="64">
        <f>K16+K22+K30+K17+K18+K19+K20+K21+K23+K24+K25+K26+K27+K28+K29+K31</f>
        <v>162606</v>
      </c>
      <c r="L32" s="64"/>
      <c r="M32" s="64"/>
      <c r="N32" s="64">
        <f>K32+H32+D32+E32+F32+G32+I32+J32+L32+M32</f>
        <v>708020</v>
      </c>
      <c r="O32" s="64"/>
      <c r="P32" s="66">
        <f>N32</f>
        <v>708020</v>
      </c>
    </row>
    <row r="33" spans="1:16" ht="17.25" customHeight="1">
      <c r="A33" s="73" t="s">
        <v>58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s="49" customFormat="1" ht="31.5" customHeight="1">
      <c r="A34" s="37" t="s">
        <v>69</v>
      </c>
      <c r="B34" s="53">
        <v>250000</v>
      </c>
      <c r="C34" s="54"/>
      <c r="D34" s="54">
        <v>250000</v>
      </c>
      <c r="E34" s="54"/>
      <c r="F34" s="60">
        <v>37500</v>
      </c>
      <c r="G34" s="54"/>
      <c r="H34" s="60">
        <v>38092</v>
      </c>
      <c r="I34" s="54"/>
      <c r="J34" s="60">
        <v>0</v>
      </c>
      <c r="K34" s="60">
        <v>167356</v>
      </c>
      <c r="L34" s="54"/>
      <c r="M34" s="68"/>
      <c r="N34" s="54">
        <f>D34+F34+H34+K34</f>
        <v>492948</v>
      </c>
      <c r="O34" s="50"/>
      <c r="P34" s="66">
        <f>N34</f>
        <v>492948</v>
      </c>
    </row>
    <row r="35" spans="1:16" ht="25.5">
      <c r="A35" s="38" t="s">
        <v>34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1"/>
      <c r="P35" s="66"/>
    </row>
    <row r="36" spans="1:16" s="49" customFormat="1" ht="12.75">
      <c r="A36" s="39" t="s">
        <v>35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2"/>
      <c r="P36" s="66"/>
    </row>
    <row r="37" spans="1:16" s="8" customFormat="1" ht="25.5">
      <c r="A37" s="39" t="s">
        <v>36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6"/>
    </row>
    <row r="38" spans="1:16" s="9" customFormat="1" ht="25.5" customHeight="1">
      <c r="A38" s="38" t="s">
        <v>37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66"/>
    </row>
    <row r="39" spans="1:16" s="9" customFormat="1" ht="38.25">
      <c r="A39" s="38" t="s">
        <v>38</v>
      </c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6"/>
    </row>
    <row r="40" spans="1:16" s="8" customFormat="1" ht="12.75">
      <c r="A40" s="39" t="s">
        <v>62</v>
      </c>
      <c r="B40" s="59"/>
      <c r="C40" s="60"/>
      <c r="D40" s="60"/>
      <c r="E40" s="60"/>
      <c r="F40" s="60"/>
      <c r="G40" s="60"/>
      <c r="H40" s="60">
        <v>-24539</v>
      </c>
      <c r="I40" s="60"/>
      <c r="J40" s="60"/>
      <c r="K40" s="60">
        <v>-81976</v>
      </c>
      <c r="L40" s="60"/>
      <c r="M40" s="60"/>
      <c r="N40" s="60">
        <f>K40+H40+D40+E40+F40+G40+I40+J40+L40+M40</f>
        <v>-106515</v>
      </c>
      <c r="O40" s="60"/>
      <c r="P40" s="66">
        <f>N40+O40</f>
        <v>-106515</v>
      </c>
    </row>
    <row r="41" spans="1:16" s="8" customFormat="1" ht="12.75">
      <c r="A41" s="39" t="s">
        <v>39</v>
      </c>
      <c r="B41" s="59"/>
      <c r="C41" s="60"/>
      <c r="D41" s="60"/>
      <c r="E41" s="58"/>
      <c r="F41" s="58"/>
      <c r="G41" s="58"/>
      <c r="H41" s="67"/>
      <c r="I41" s="58"/>
      <c r="J41" s="58"/>
      <c r="K41" s="58">
        <v>-25000</v>
      </c>
      <c r="L41" s="58"/>
      <c r="M41" s="58"/>
      <c r="N41" s="60">
        <f>K41+H41+D41+E41+F41+G41+I41+J41+L41+M41</f>
        <v>-25000</v>
      </c>
      <c r="O41" s="58"/>
      <c r="P41" s="66">
        <f>N41+O41</f>
        <v>-25000</v>
      </c>
    </row>
    <row r="42" spans="1:16" s="8" customFormat="1" ht="24.75" customHeight="1">
      <c r="A42" s="39" t="s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6"/>
    </row>
    <row r="43" spans="1:16" s="9" customFormat="1" ht="24.75" customHeight="1">
      <c r="A43" s="38" t="s">
        <v>57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0"/>
      <c r="O43" s="62"/>
      <c r="P43" s="66"/>
    </row>
    <row r="44" spans="1:16" s="8" customFormat="1" ht="12.75">
      <c r="A44" s="39" t="s">
        <v>41</v>
      </c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6"/>
    </row>
    <row r="45" spans="1:16" s="9" customFormat="1" ht="15" customHeight="1">
      <c r="A45" s="38" t="s">
        <v>42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0"/>
      <c r="O45" s="62"/>
      <c r="P45" s="66"/>
    </row>
    <row r="46" spans="1:16" s="9" customFormat="1" ht="12.75">
      <c r="A46" s="38" t="s">
        <v>43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0"/>
      <c r="O46" s="62"/>
      <c r="P46" s="66"/>
    </row>
    <row r="47" spans="1:16" s="9" customFormat="1" ht="12.75">
      <c r="A47" s="38" t="s">
        <v>44</v>
      </c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0"/>
      <c r="O47" s="62"/>
      <c r="P47" s="66"/>
    </row>
    <row r="48" spans="1:16" s="9" customFormat="1" ht="25.5">
      <c r="A48" s="38" t="s">
        <v>45</v>
      </c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0">
        <f>K48+H48+D48+E48+F48+G48+I48+J48+L48+M48</f>
        <v>0</v>
      </c>
      <c r="O48" s="62"/>
      <c r="P48" s="66">
        <f>N48+O48</f>
        <v>0</v>
      </c>
    </row>
    <row r="49" spans="1:16" s="9" customFormat="1" ht="12.75">
      <c r="A49" s="38" t="s">
        <v>46</v>
      </c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0"/>
      <c r="O49" s="62"/>
      <c r="P49" s="66">
        <f>N49+O49</f>
        <v>0</v>
      </c>
    </row>
    <row r="50" spans="1:16" s="49" customFormat="1" ht="29.25" customHeight="1" thickBot="1">
      <c r="A50" s="41" t="s">
        <v>70</v>
      </c>
      <c r="B50" s="63">
        <v>250000</v>
      </c>
      <c r="C50" s="64"/>
      <c r="D50" s="64">
        <f>B50+C50</f>
        <v>250000</v>
      </c>
      <c r="E50" s="64"/>
      <c r="F50" s="64">
        <f>F34+F45</f>
        <v>37500</v>
      </c>
      <c r="G50" s="64"/>
      <c r="H50" s="64">
        <f>H34+H40+H48+H35+H36+H37+H38+H39+H41+H42+H43+H44+H45+H46+H47+H49</f>
        <v>13553</v>
      </c>
      <c r="I50" s="64"/>
      <c r="J50" s="64">
        <f>J34+J40+J48+J35+J36+J37+J38+J39+J41+J42+J43+J44+J45+J46+J47+J49</f>
        <v>0</v>
      </c>
      <c r="K50" s="64">
        <f>K34+K40+K48+K35+K36+K37+K38+K39+K41+K42+K43+K44+K45+K46+K47+K49</f>
        <v>60380</v>
      </c>
      <c r="L50" s="64"/>
      <c r="M50" s="64"/>
      <c r="N50" s="64">
        <f>K50+H50+D50+E50+F50+G50+I50+J50+L50+M50</f>
        <v>361433</v>
      </c>
      <c r="O50" s="64"/>
      <c r="P50" s="64">
        <f>N50</f>
        <v>361433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65">
        <v>42109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2012-04-11T15:36:23Z</cp:lastPrinted>
  <dcterms:created xsi:type="dcterms:W3CDTF">2012-04-11T14:36:49Z</dcterms:created>
  <dcterms:modified xsi:type="dcterms:W3CDTF">2015-04-14T20:35:47Z</dcterms:modified>
  <cp:category/>
  <cp:version/>
  <cp:contentType/>
  <cp:contentStatus/>
</cp:coreProperties>
</file>