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<sst xmlns="http://schemas.openxmlformats.org/spreadsheetml/2006/main" count="73" uniqueCount="68">
  <si>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</si>
  <si>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</si>
  <si>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</si>
  <si>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</si>
  <si>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</si>
  <si>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</si>
  <si>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</si>
  <si>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</si>
  <si>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</si>
  <si>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</si>
  <si>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</si>
  <si>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</si>
  <si>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</si>
  <si>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</si>
  <si>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</si>
  <si>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</si>
  <si>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</si>
  <si>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</si>
  <si>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</si>
  <si>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</si>
  <si>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</si>
  <si>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</si>
  <si>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</si>
  <si>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</si>
  <si>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</si>
  <si>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</si>
  <si>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</si>
  <si>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</si>
  <si>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</si>
  <si>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</si>
  <si>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</si>
  <si>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</si>
  <si>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</si>
  <si>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</si>
  <si>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</si>
  <si>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</si>
  <si>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</si>
  <si>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</si>
  <si>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</si>
  <si>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</si>
  <si>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</si>
  <si>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</si>
  <si>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</si>
  <si>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</si>
  <si>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</si>
  <si>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</si>
  <si>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</si>
  <si>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</si>
  <si>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</si>
  <si>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</si>
  <si>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</si>
  <si>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</si>
  <si>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</si>
  <si>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</si>
  <si>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</si>
  <si>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</si>
  <si>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</si>
  <si>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</si>
  <si>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</si>
  <si>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</si>
  <si>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</si>
  <si>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</si>
  <si>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</si>
  <si>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</si>
  <si>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</si>
  <si>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</si>
  <si>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</si>
  <si>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4, բն.46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</si>
</sst>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7">
      <selection activeCell="C62" sqref="C62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42825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</f>
        <v>-62710</v>
      </c>
      <c r="E14" s="59">
        <f>E15+E16+E18+E19+E20+E22+E23</f>
        <v>-51659</v>
      </c>
    </row>
    <row r="15" spans="1:5" s="18" customFormat="1" ht="12.75">
      <c r="A15" s="89">
        <v>3</v>
      </c>
      <c r="B15" s="22" t="s">
        <v>9</v>
      </c>
      <c r="C15" s="73"/>
      <c r="D15" s="60">
        <v>116992</v>
      </c>
      <c r="E15" s="60">
        <v>113032</v>
      </c>
    </row>
    <row r="16" spans="1:5" s="18" customFormat="1" ht="12.75">
      <c r="A16" s="89">
        <v>4</v>
      </c>
      <c r="B16" s="22" t="s">
        <v>10</v>
      </c>
      <c r="C16" s="73"/>
      <c r="D16" s="60">
        <v>-144261</v>
      </c>
      <c r="E16" s="60">
        <v>-120890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-278</v>
      </c>
      <c r="E18" s="60">
        <v>-490</v>
      </c>
    </row>
    <row r="19" spans="1:5" s="18" customFormat="1" ht="25.5">
      <c r="A19" s="89">
        <v>7</v>
      </c>
      <c r="B19" s="23" t="s">
        <v>13</v>
      </c>
      <c r="C19" s="73"/>
      <c r="D19" s="60">
        <v>104</v>
      </c>
      <c r="E19" s="60"/>
    </row>
    <row r="20" spans="1:5" s="18" customFormat="1" ht="12.75">
      <c r="A20" s="89">
        <v>8</v>
      </c>
      <c r="B20" s="23" t="s">
        <v>14</v>
      </c>
      <c r="C20" s="74"/>
      <c r="D20" s="60">
        <v>2</v>
      </c>
      <c r="E20" s="60">
        <v>130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-17648</v>
      </c>
      <c r="E22" s="60">
        <v>-24433</v>
      </c>
    </row>
    <row r="23" spans="1:5" s="18" customFormat="1" ht="25.5">
      <c r="A23" s="89">
        <v>11</v>
      </c>
      <c r="B23" s="23" t="s">
        <v>17</v>
      </c>
      <c r="C23" s="74"/>
      <c r="D23" s="60">
        <v>-17621</v>
      </c>
      <c r="E23" s="60">
        <v>-19008</v>
      </c>
    </row>
    <row r="24" spans="1:5" s="18" customFormat="1" ht="25.5">
      <c r="A24" s="89">
        <v>12</v>
      </c>
      <c r="B24" s="24" t="s">
        <v>18</v>
      </c>
      <c r="C24" s="75"/>
      <c r="D24" s="61">
        <f>D27+D29+D32+D26</f>
        <v>505933</v>
      </c>
      <c r="E24" s="61">
        <f>E27+E29+E32+E26</f>
        <v>-975070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85807</v>
      </c>
      <c r="E26" s="62">
        <v>203</v>
      </c>
    </row>
    <row r="27" spans="1:5" s="18" customFormat="1" ht="38.25">
      <c r="A27" s="89">
        <v>15</v>
      </c>
      <c r="B27" s="22" t="s">
        <v>21</v>
      </c>
      <c r="C27" s="76"/>
      <c r="D27" s="62">
        <v>405078</v>
      </c>
      <c r="E27" s="62">
        <v>-999718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15048</v>
      </c>
      <c r="E29" s="62">
        <v>24445</v>
      </c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/>
    </row>
    <row r="33" spans="1:5" s="18" customFormat="1" ht="25.5">
      <c r="A33" s="91">
        <v>21</v>
      </c>
      <c r="B33" s="27" t="s">
        <v>26</v>
      </c>
      <c r="C33" s="77"/>
      <c r="D33" s="63">
        <f>D24+D14</f>
        <v>443223</v>
      </c>
      <c r="E33" s="63">
        <f>E24+E14</f>
        <v>-1026729</v>
      </c>
    </row>
    <row r="34" spans="1:5" s="18" customFormat="1" ht="12.75">
      <c r="A34" s="92">
        <v>22</v>
      </c>
      <c r="B34" s="22" t="s">
        <v>27</v>
      </c>
      <c r="C34" s="76"/>
      <c r="D34" s="62">
        <v>-1150</v>
      </c>
      <c r="E34" s="62">
        <v>-10000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442073</v>
      </c>
      <c r="E35" s="63">
        <f>E33+E34</f>
        <v>-1036729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>
        <v>26093</v>
      </c>
      <c r="E37" s="60">
        <v>-24416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/>
      <c r="E41" s="62"/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D39+D41+D37</f>
        <v>26093</v>
      </c>
      <c r="E44" s="66">
        <f>E39+E41+E37</f>
        <v>-24416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-23973</v>
      </c>
      <c r="E46" s="60">
        <v>-120000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-423256</v>
      </c>
      <c r="E48" s="62">
        <v>1165851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D48+D46</f>
        <v>-447229</v>
      </c>
      <c r="E53" s="66">
        <f>E48+E46</f>
        <v>1045851</v>
      </c>
    </row>
    <row r="54" spans="1:5" s="18" customFormat="1" ht="25.5">
      <c r="A54" s="90">
        <v>42</v>
      </c>
      <c r="B54" s="32" t="s">
        <v>45</v>
      </c>
      <c r="C54" s="84"/>
      <c r="D54" s="67">
        <v>-17</v>
      </c>
      <c r="E54" s="67">
        <v>136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20920</v>
      </c>
      <c r="E55" s="66">
        <f>E35+E44+E53+E54</f>
        <v>-15158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10791</v>
      </c>
      <c r="E56" s="68">
        <v>31558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31711</v>
      </c>
      <c r="E57" s="70">
        <f>E55+E56</f>
        <v>16400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42840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2017-04-18T12:32:25Z</dcterms:modified>
  <cp:category/>
  <cp:version/>
  <cp:contentType/>
  <cp:contentStatus/>
</cp:coreProperties>
</file>