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<sst xmlns="http://schemas.openxmlformats.org/spreadsheetml/2006/main" count="73" uniqueCount="68">
  <si>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</si>
  <si>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</si>
  <si>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</si>
  <si>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</si>
  <si>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</si>
  <si>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</si>
  <si>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</si>
  <si>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</si>
  <si>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</si>
  <si>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</si>
  <si>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</si>
  <si>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</si>
  <si>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</si>
  <si>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</si>
  <si>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</si>
  <si>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</si>
  <si>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</si>
  <si>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</si>
  <si>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</si>
  <si>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</si>
  <si>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</si>
  <si>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</si>
  <si>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</si>
  <si>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</si>
  <si>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</si>
  <si>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</si>
  <si>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</si>
  <si>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</si>
  <si>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</si>
  <si>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</si>
  <si>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</si>
  <si>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</si>
  <si>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</si>
  <si>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</si>
  <si>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</si>
  <si>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</si>
  <si>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</si>
  <si>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</si>
  <si>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</si>
  <si>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</si>
  <si>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</si>
  <si>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</si>
  <si>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</si>
  <si>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</si>
  <si>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</si>
  <si>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</si>
  <si>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</si>
  <si>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</si>
  <si>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</si>
  <si>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</si>
  <si>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</si>
  <si>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</si>
  <si>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</si>
  <si>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</si>
  <si>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</si>
  <si>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</si>
  <si>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</si>
  <si>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</si>
  <si>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</si>
  <si>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</si>
  <si>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</si>
  <si>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</si>
  <si>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</si>
  <si>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</si>
  <si>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</si>
  <si>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</si>
  <si>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</si>
  <si>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4-46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</si>
</sst>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7">
      <selection activeCell="D60" sqref="D60"/>
    </sheetView>
  </sheetViews>
  <sheetFormatPr defaultColWidth="9.125" defaultRowHeight="12.75"/>
  <cols>
    <col min="1" max="1" width="2.625" style="1" customWidth="1"/>
    <col min="2" max="2" width="62.875" style="1" customWidth="1"/>
    <col min="3" max="3" width="31.50390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5039062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43100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25.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38.25">
      <c r="A14" s="89">
        <v>2</v>
      </c>
      <c r="B14" s="21" t="s">
        <v>8</v>
      </c>
      <c r="C14" s="72"/>
      <c r="D14" s="59">
        <f>D15+D16+D18+D19+D20+D22+D23</f>
        <v>151289</v>
      </c>
      <c r="E14" s="59">
        <f>E15+E16+E18+E19+E20+E22+E23+E17</f>
        <v>408267.841</v>
      </c>
    </row>
    <row r="15" spans="1:5" s="18" customFormat="1" ht="12.75">
      <c r="A15" s="89">
        <v>3</v>
      </c>
      <c r="B15" s="22" t="s">
        <v>9</v>
      </c>
      <c r="C15" s="73"/>
      <c r="D15" s="60">
        <v>893255</v>
      </c>
      <c r="E15" s="60">
        <v>1122724</v>
      </c>
    </row>
    <row r="16" spans="1:5" s="18" customFormat="1" ht="12.75">
      <c r="A16" s="89">
        <v>4</v>
      </c>
      <c r="B16" s="22" t="s">
        <v>10</v>
      </c>
      <c r="C16" s="73"/>
      <c r="D16" s="60">
        <v>-549801</v>
      </c>
      <c r="E16" s="60">
        <v>-510375.708</v>
      </c>
    </row>
    <row r="17" spans="1:5" s="18" customFormat="1" ht="12.75">
      <c r="A17" s="89">
        <v>5</v>
      </c>
      <c r="B17" s="23" t="s">
        <v>11</v>
      </c>
      <c r="C17" s="73"/>
      <c r="D17" s="60"/>
      <c r="E17" s="60">
        <v>1703</v>
      </c>
    </row>
    <row r="18" spans="1:5" s="18" customFormat="1" ht="12.75">
      <c r="A18" s="89">
        <v>6</v>
      </c>
      <c r="B18" s="23" t="s">
        <v>12</v>
      </c>
      <c r="C18" s="73"/>
      <c r="D18" s="60">
        <v>-1651</v>
      </c>
      <c r="E18" s="60">
        <v>-2759</v>
      </c>
    </row>
    <row r="19" spans="1:5" s="18" customFormat="1" ht="25.5">
      <c r="A19" s="89">
        <v>7</v>
      </c>
      <c r="B19" s="23" t="s">
        <v>13</v>
      </c>
      <c r="C19" s="73"/>
      <c r="D19" s="60">
        <v>6593</v>
      </c>
      <c r="E19" s="60">
        <v>327.98</v>
      </c>
    </row>
    <row r="20" spans="1:5" s="18" customFormat="1" ht="25.5">
      <c r="A20" s="89">
        <v>8</v>
      </c>
      <c r="B20" s="23" t="s">
        <v>14</v>
      </c>
      <c r="C20" s="74"/>
      <c r="D20" s="60">
        <v>-82</v>
      </c>
      <c r="E20" s="60">
        <v>176.65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25.5">
      <c r="A22" s="89">
        <v>10</v>
      </c>
      <c r="B22" s="23" t="s">
        <v>16</v>
      </c>
      <c r="C22" s="74"/>
      <c r="D22" s="60">
        <v>-91682</v>
      </c>
      <c r="E22" s="60">
        <v>-96974.696</v>
      </c>
    </row>
    <row r="23" spans="1:5" s="18" customFormat="1" ht="25.5">
      <c r="A23" s="89">
        <v>11</v>
      </c>
      <c r="B23" s="23" t="s">
        <v>17</v>
      </c>
      <c r="C23" s="74"/>
      <c r="D23" s="60">
        <v>-105343</v>
      </c>
      <c r="E23" s="60">
        <v>-106554.38500000001</v>
      </c>
    </row>
    <row r="24" spans="1:5" s="18" customFormat="1" ht="25.5">
      <c r="A24" s="89">
        <v>12</v>
      </c>
      <c r="B24" s="24" t="s">
        <v>18</v>
      </c>
      <c r="C24" s="75"/>
      <c r="D24" s="61">
        <f>D27+D29+D30+D26+D32+D31</f>
        <v>-1125951</v>
      </c>
      <c r="E24" s="61">
        <f>E27+E29+E30+E26+E32</f>
        <v>-922667.776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>
        <v>-751792</v>
      </c>
      <c r="E26" s="62">
        <v>711132.224</v>
      </c>
    </row>
    <row r="27" spans="1:5" s="18" customFormat="1" ht="38.25">
      <c r="A27" s="89">
        <v>15</v>
      </c>
      <c r="B27" s="22" t="s">
        <v>21</v>
      </c>
      <c r="C27" s="76"/>
      <c r="D27" s="62">
        <v>-365436</v>
      </c>
      <c r="E27" s="62">
        <v>-1668245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/>
      <c r="E29" s="62">
        <v>34445</v>
      </c>
    </row>
    <row r="30" spans="1:5" s="18" customFormat="1" ht="12.75">
      <c r="A30" s="89">
        <v>18</v>
      </c>
      <c r="B30" s="26" t="s">
        <v>24</v>
      </c>
      <c r="C30" s="76"/>
      <c r="D30" s="62"/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/>
      <c r="E31" s="62"/>
    </row>
    <row r="32" spans="1:5" s="18" customFormat="1" ht="13.5" customHeight="1">
      <c r="A32" s="90">
        <v>20</v>
      </c>
      <c r="B32" s="22" t="s">
        <v>25</v>
      </c>
      <c r="C32" s="76"/>
      <c r="D32" s="62">
        <v>-8723</v>
      </c>
      <c r="E32" s="62"/>
    </row>
    <row r="33" spans="1:5" s="18" customFormat="1" ht="25.5">
      <c r="A33" s="91">
        <v>21</v>
      </c>
      <c r="B33" s="27" t="s">
        <v>26</v>
      </c>
      <c r="C33" s="77"/>
      <c r="D33" s="63">
        <f>D24+D14</f>
        <v>-974662</v>
      </c>
      <c r="E33" s="63">
        <f>E24+E14</f>
        <v>-514399.93499999994</v>
      </c>
    </row>
    <row r="34" spans="1:5" s="18" customFormat="1" ht="12.75">
      <c r="A34" s="92">
        <v>22</v>
      </c>
      <c r="B34" s="22" t="s">
        <v>27</v>
      </c>
      <c r="C34" s="76"/>
      <c r="D34" s="62">
        <v>-7650</v>
      </c>
      <c r="E34" s="62">
        <v>-14645</v>
      </c>
    </row>
    <row r="35" spans="1:5" s="18" customFormat="1" ht="25.5">
      <c r="A35" s="93">
        <v>23</v>
      </c>
      <c r="B35" s="27" t="s">
        <v>28</v>
      </c>
      <c r="C35" s="77"/>
      <c r="D35" s="63">
        <f>D33+D34</f>
        <v>-982312</v>
      </c>
      <c r="E35" s="63">
        <f>E33+E34</f>
        <v>-529044.9349999999</v>
      </c>
    </row>
    <row r="36" spans="1:5" s="18" customFormat="1" ht="25.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25.5">
      <c r="A37" s="89">
        <v>25</v>
      </c>
      <c r="B37" s="28" t="s">
        <v>30</v>
      </c>
      <c r="C37" s="73"/>
      <c r="D37" s="60">
        <v>-58608</v>
      </c>
      <c r="E37" s="60">
        <v>-1136100</v>
      </c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/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>
        <v>-15639</v>
      </c>
      <c r="E41" s="62"/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D37+D38+D39+D40+D41+D42+D43</f>
        <v>-74247</v>
      </c>
      <c r="E44" s="66">
        <f>E37+E38+E39+E40+E41+E42+E43</f>
        <v>-1136100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>
        <v>-23973</v>
      </c>
      <c r="E46" s="60">
        <v>-120000</v>
      </c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1101263</v>
      </c>
      <c r="E48" s="62">
        <v>1766974.45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25.5">
      <c r="A53" s="93">
        <v>41</v>
      </c>
      <c r="B53" s="27" t="s">
        <v>44</v>
      </c>
      <c r="C53" s="82"/>
      <c r="D53" s="66">
        <f>D46+D47+D48+D49+D50+D51+D52</f>
        <v>1077290</v>
      </c>
      <c r="E53" s="66">
        <f>E46+E47+E48+E49+E50+E51+E52</f>
        <v>1646974.45</v>
      </c>
    </row>
    <row r="54" spans="1:5" s="18" customFormat="1" ht="25.5">
      <c r="A54" s="90">
        <v>42</v>
      </c>
      <c r="B54" s="32" t="s">
        <v>45</v>
      </c>
      <c r="C54" s="84"/>
      <c r="D54" s="67">
        <v>36</v>
      </c>
      <c r="E54" s="67">
        <v>334.5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20767</v>
      </c>
      <c r="E55" s="66">
        <f>E35+E44+E53+E54</f>
        <v>-17835.985000000102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10791</v>
      </c>
      <c r="E56" s="68">
        <v>31558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D55+D56</f>
        <v>31558</v>
      </c>
      <c r="E57" s="70">
        <f>E55+E56</f>
        <v>13722.014999999898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43116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2012-04-11T15:58:09Z</cp:lastPrinted>
  <dcterms:created xsi:type="dcterms:W3CDTF">2012-04-11T14:51:00Z</dcterms:created>
  <dcterms:modified xsi:type="dcterms:W3CDTF">2018-01-16T12:28:57Z</dcterms:modified>
  <cp:category/>
  <cp:version/>
  <cp:contentType/>
  <cp:contentStatus/>
</cp:coreProperties>
</file>